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tabRatio="728" activeTab="1"/>
  </bookViews>
  <sheets>
    <sheet name="WYG" sheetId="1" r:id="rId1"/>
    <sheet name="ŁOB " sheetId="2" r:id="rId2"/>
    <sheet name="BUJNY_ŁOB" sheetId="3" r:id="rId3"/>
    <sheet name="KOC_ŁOB" sheetId="4" r:id="rId4"/>
    <sheet name="SP2_Gim.ZEL." sheetId="5" r:id="rId5"/>
    <sheet name="SP4_Gim.ZEL._PS1" sheetId="6" r:id="rId6"/>
  </sheets>
  <definedNames/>
  <calcPr fullCalcOnLoad="1"/>
</workbook>
</file>

<file path=xl/sharedStrings.xml><?xml version="1.0" encoding="utf-8"?>
<sst xmlns="http://schemas.openxmlformats.org/spreadsheetml/2006/main" count="524" uniqueCount="313">
  <si>
    <t>Chajczyny</t>
  </si>
  <si>
    <t>Lokalizacja przystanku</t>
  </si>
  <si>
    <t>Klasy I-III Gimnazjum</t>
  </si>
  <si>
    <t>Sobki I</t>
  </si>
  <si>
    <t>Szkoła Podst</t>
  </si>
  <si>
    <t>7.38</t>
  </si>
  <si>
    <t>7.43</t>
  </si>
  <si>
    <t>7.10</t>
  </si>
  <si>
    <t>7.04</t>
  </si>
  <si>
    <t>7.21</t>
  </si>
  <si>
    <t>7.52</t>
  </si>
  <si>
    <t>8.00</t>
  </si>
  <si>
    <t>Łobudzice nż</t>
  </si>
  <si>
    <t>7.20</t>
  </si>
  <si>
    <t>7.23</t>
  </si>
  <si>
    <t>Wypychów II</t>
  </si>
  <si>
    <t>Grębociny I</t>
  </si>
  <si>
    <t>7.25</t>
  </si>
  <si>
    <t>7.33</t>
  </si>
  <si>
    <t>7.40</t>
  </si>
  <si>
    <t>7.12</t>
  </si>
  <si>
    <t>7.30</t>
  </si>
  <si>
    <t>Grębociny III</t>
  </si>
  <si>
    <t>6.55</t>
  </si>
  <si>
    <t>7.08</t>
  </si>
  <si>
    <t>7.36</t>
  </si>
  <si>
    <t>SP Bujny</t>
  </si>
  <si>
    <t>8.12</t>
  </si>
  <si>
    <t>W ogółem uczniowie z niepeł.</t>
  </si>
  <si>
    <t>7.18</t>
  </si>
  <si>
    <t>Sromutka I</t>
  </si>
  <si>
    <t>7.45</t>
  </si>
  <si>
    <t>Bocianicha II</t>
  </si>
  <si>
    <t>SP KOCISZEW</t>
  </si>
  <si>
    <t>Gim Łob</t>
  </si>
  <si>
    <t>14.45</t>
  </si>
  <si>
    <t>DOWÓZ</t>
  </si>
  <si>
    <t>ODWÓZ</t>
  </si>
  <si>
    <t>współny</t>
  </si>
  <si>
    <t>wspólny</t>
  </si>
  <si>
    <t>14.30</t>
  </si>
  <si>
    <t>14.35</t>
  </si>
  <si>
    <t>14.40</t>
  </si>
  <si>
    <t>14.43</t>
  </si>
  <si>
    <t>14.38</t>
  </si>
  <si>
    <t>14.47</t>
  </si>
  <si>
    <t>14.49</t>
  </si>
  <si>
    <t>15.03</t>
  </si>
  <si>
    <t>14.44</t>
  </si>
  <si>
    <t>14.52</t>
  </si>
  <si>
    <t>14.57</t>
  </si>
  <si>
    <t>15.05</t>
  </si>
  <si>
    <t>15.09</t>
  </si>
  <si>
    <t>13.30</t>
  </si>
  <si>
    <t>13.50</t>
  </si>
  <si>
    <t>13.47</t>
  </si>
  <si>
    <t>13.52</t>
  </si>
  <si>
    <t>14.41</t>
  </si>
  <si>
    <t>15.08</t>
  </si>
  <si>
    <t>13.40</t>
  </si>
  <si>
    <t>14.36</t>
  </si>
  <si>
    <t>14.48</t>
  </si>
  <si>
    <t>początek trasy</t>
  </si>
  <si>
    <t>koniec trasy</t>
  </si>
  <si>
    <t>7.49</t>
  </si>
  <si>
    <t>13.45</t>
  </si>
  <si>
    <t>Ogółem uczniów dowożonych</t>
  </si>
  <si>
    <t>CZĘŚĆ VI</t>
  </si>
  <si>
    <t>CZĘŚĆ I</t>
  </si>
  <si>
    <t>CZĘŚĆ II</t>
  </si>
  <si>
    <t>CZĘŚĆ III</t>
  </si>
  <si>
    <t>CZĘŚĆ IV</t>
  </si>
  <si>
    <t>CZĘŚĆ V</t>
  </si>
  <si>
    <t>8.10</t>
  </si>
  <si>
    <t>Karczmy II</t>
  </si>
  <si>
    <t>14.42</t>
  </si>
  <si>
    <t>7.00</t>
  </si>
  <si>
    <t>14.50</t>
  </si>
  <si>
    <t>14.56</t>
  </si>
  <si>
    <t>14.08</t>
  </si>
  <si>
    <t>Faustynów kapliczka</t>
  </si>
  <si>
    <t>Nowa Wola/Kurówek</t>
  </si>
  <si>
    <t>Jawor-zatoka/II</t>
  </si>
  <si>
    <t>Kurów</t>
  </si>
  <si>
    <t>Janów-zatoka</t>
  </si>
  <si>
    <t>Kociszew - "Poręba"</t>
  </si>
  <si>
    <t>Pawłowa wieś - skrzyż.</t>
  </si>
  <si>
    <t>Sromutka “Grysiowizna”</t>
  </si>
  <si>
    <t xml:space="preserve">Tosin </t>
  </si>
  <si>
    <t>Walewice V (Wola Pszczółecka)</t>
  </si>
  <si>
    <t>Zalesie I (Pszczółki)</t>
  </si>
  <si>
    <t>Wygiełzów I</t>
  </si>
  <si>
    <t>Rogowiec II</t>
  </si>
  <si>
    <t>Walewice III</t>
  </si>
  <si>
    <t>Zalesie III</t>
  </si>
  <si>
    <t>Sobki IV</t>
  </si>
  <si>
    <t>Sobki Sklep I</t>
  </si>
  <si>
    <t>Bujny Księżę II</t>
  </si>
  <si>
    <t>Bujny Księżę IV</t>
  </si>
  <si>
    <t>Kol. Grabostów II</t>
  </si>
  <si>
    <t>Bominy I</t>
  </si>
  <si>
    <t>Ostoja II</t>
  </si>
  <si>
    <t>Józefka II</t>
  </si>
  <si>
    <t>Łobudzice I</t>
  </si>
  <si>
    <t>Zagłówki - wieś, między posesjami nr 10-13</t>
  </si>
  <si>
    <t>Bocianicha w okolicy posesji nr 2</t>
  </si>
  <si>
    <t>Jamborek II</t>
  </si>
  <si>
    <t>Jamborek IV</t>
  </si>
  <si>
    <t>Zelówek II</t>
  </si>
  <si>
    <t>Bocianicha, między posesjami 14-16</t>
  </si>
  <si>
    <t>Pukawica I</t>
  </si>
  <si>
    <t>Sromutka</t>
  </si>
  <si>
    <t>Mauryców II</t>
  </si>
  <si>
    <t>Zelów, Piotrkowska 71/CPN</t>
  </si>
  <si>
    <t>Kolonia Pożdżenice / Nowa Wola przy posesji 27A</t>
  </si>
  <si>
    <t>Kolonia Pożdżenice / Nowa Wola przy posesji nr 37</t>
  </si>
  <si>
    <t>Pożdżenice VI</t>
  </si>
  <si>
    <t>Pożdżenice IV</t>
  </si>
  <si>
    <t>Pożdżenice II</t>
  </si>
  <si>
    <t>Łęki II</t>
  </si>
  <si>
    <t>Zabłoty - skrzyż.</t>
  </si>
  <si>
    <t>Zelów ul. Piotrkowska 12</t>
  </si>
  <si>
    <t>Grębociny IV</t>
  </si>
  <si>
    <t>Zagłówki II</t>
  </si>
  <si>
    <t>Kolonia Kociszew II</t>
  </si>
  <si>
    <t>Kolonia Przecznia I</t>
  </si>
  <si>
    <t xml:space="preserve">Walewice I </t>
  </si>
  <si>
    <t xml:space="preserve">Łęki I </t>
  </si>
  <si>
    <t xml:space="preserve">Zalesie IV </t>
  </si>
  <si>
    <t>Dąbrowa, między posesjami 29-34</t>
  </si>
  <si>
    <t>14.02</t>
  </si>
  <si>
    <t>14.51</t>
  </si>
  <si>
    <t>14.54</t>
  </si>
  <si>
    <t>W ogółem uczn. z niepeł.</t>
  </si>
  <si>
    <t>7.13</t>
  </si>
  <si>
    <t>6.50</t>
  </si>
  <si>
    <t>7.48</t>
  </si>
  <si>
    <t>7.50</t>
  </si>
  <si>
    <t>13.55</t>
  </si>
  <si>
    <t>Ogółem uczniów dowożon.</t>
  </si>
  <si>
    <t>Klasy 0-III SP</t>
  </si>
  <si>
    <t>Klasy IV-VI SP</t>
  </si>
  <si>
    <t>7.05</t>
  </si>
  <si>
    <t>7.03</t>
  </si>
  <si>
    <t>15.14</t>
  </si>
  <si>
    <t>7.44</t>
  </si>
  <si>
    <t>7.47</t>
  </si>
  <si>
    <t>Ogółem uczn. dowoż.</t>
  </si>
  <si>
    <t>7.01</t>
  </si>
  <si>
    <t>7.22</t>
  </si>
  <si>
    <t>8.17</t>
  </si>
  <si>
    <t>8.24</t>
  </si>
  <si>
    <t>13.37</t>
  </si>
  <si>
    <t>13.43</t>
  </si>
  <si>
    <t>13.57</t>
  </si>
  <si>
    <t>14.05</t>
  </si>
  <si>
    <t>14.37</t>
  </si>
  <si>
    <t>15.02</t>
  </si>
  <si>
    <t>15.15</t>
  </si>
  <si>
    <t>6.48</t>
  </si>
  <si>
    <t>13.59</t>
  </si>
  <si>
    <t>14.59</t>
  </si>
  <si>
    <t>7.28</t>
  </si>
  <si>
    <t xml:space="preserve">15.04 </t>
  </si>
  <si>
    <t>15.06</t>
  </si>
  <si>
    <t>15.17</t>
  </si>
  <si>
    <t>Gimn.</t>
  </si>
  <si>
    <t>14.14</t>
  </si>
  <si>
    <t>14.19</t>
  </si>
  <si>
    <t>6.57</t>
  </si>
  <si>
    <t>7.31</t>
  </si>
  <si>
    <t>8.05</t>
  </si>
  <si>
    <t>14.03</t>
  </si>
  <si>
    <t>14.12</t>
  </si>
  <si>
    <t>8.16</t>
  </si>
  <si>
    <t>8.18</t>
  </si>
  <si>
    <t>6.46</t>
  </si>
  <si>
    <t>7.17</t>
  </si>
  <si>
    <t>8.06</t>
  </si>
  <si>
    <t>8.08</t>
  </si>
  <si>
    <t>8.13</t>
  </si>
  <si>
    <t>8.20</t>
  </si>
  <si>
    <t>8.25</t>
  </si>
  <si>
    <t>14.39</t>
  </si>
  <si>
    <t>15.12</t>
  </si>
  <si>
    <t>15.16</t>
  </si>
  <si>
    <t>15.18</t>
  </si>
  <si>
    <t>14.09</t>
  </si>
  <si>
    <t>14.11</t>
  </si>
  <si>
    <t>14.32</t>
  </si>
  <si>
    <t>13.51</t>
  </si>
  <si>
    <t>13.53</t>
  </si>
  <si>
    <t>14.24SP</t>
  </si>
  <si>
    <t>7.55 SP</t>
  </si>
  <si>
    <t>6.54</t>
  </si>
  <si>
    <t>7.15</t>
  </si>
  <si>
    <t>15.00</t>
  </si>
  <si>
    <t>14.46</t>
  </si>
  <si>
    <t xml:space="preserve">Zelów Pl. Dąbrowskiego /Rynek </t>
  </si>
  <si>
    <t>Grabostów "Stary",wieś-skrzyż.</t>
  </si>
  <si>
    <t>14.15</t>
  </si>
  <si>
    <t>13.03</t>
  </si>
  <si>
    <t>13.11</t>
  </si>
  <si>
    <t>13.19</t>
  </si>
  <si>
    <t>13.35</t>
  </si>
  <si>
    <t>7.26</t>
  </si>
  <si>
    <t>13.14</t>
  </si>
  <si>
    <t>13.18</t>
  </si>
  <si>
    <t>Krześlów</t>
  </si>
  <si>
    <t>Wypychów</t>
  </si>
  <si>
    <t>Podlesie-wieś</t>
  </si>
  <si>
    <t>13.10</t>
  </si>
  <si>
    <t>13.48</t>
  </si>
  <si>
    <t>15.23</t>
  </si>
  <si>
    <t>Kolonia Kociszew IV</t>
  </si>
  <si>
    <t>8.09</t>
  </si>
  <si>
    <t>8.22</t>
  </si>
  <si>
    <t>8.26</t>
  </si>
  <si>
    <t>8.29</t>
  </si>
  <si>
    <t>8.32</t>
  </si>
  <si>
    <t>8.39</t>
  </si>
  <si>
    <r>
      <t xml:space="preserve">Załącznik nr 1 do umowy: </t>
    </r>
    <r>
      <rPr>
        <sz val="10.5"/>
        <rFont val="Arial"/>
        <family val="2"/>
      </rPr>
      <t xml:space="preserve">Proponowany rozkład jazdy autobusów. </t>
    </r>
  </si>
  <si>
    <t>14.23</t>
  </si>
  <si>
    <t>14.21</t>
  </si>
  <si>
    <t>7.27</t>
  </si>
  <si>
    <t>7.29</t>
  </si>
  <si>
    <t>Zelów ul. Kościuszki 88</t>
  </si>
  <si>
    <t>14.22</t>
  </si>
  <si>
    <t xml:space="preserve">Uczniowie dojeżdżający: SP Wygiełzów </t>
  </si>
  <si>
    <t>Klasa VII SP</t>
  </si>
  <si>
    <t xml:space="preserve">Wygiełzów I (SP Wygiełzów) </t>
  </si>
  <si>
    <t>Kurów w okolicy posesji Kurówek 27</t>
  </si>
  <si>
    <t>Klasy IV-VII</t>
  </si>
  <si>
    <t>SP WYG</t>
  </si>
  <si>
    <t>13.00</t>
  </si>
  <si>
    <t>7.46</t>
  </si>
  <si>
    <t>7.39</t>
  </si>
  <si>
    <t>13.12</t>
  </si>
  <si>
    <t>13.16</t>
  </si>
  <si>
    <t>13.21</t>
  </si>
  <si>
    <t>13.22</t>
  </si>
  <si>
    <t>13.24</t>
  </si>
  <si>
    <t>13.26</t>
  </si>
  <si>
    <t>13.27</t>
  </si>
  <si>
    <t>14.33</t>
  </si>
  <si>
    <t>15.07</t>
  </si>
  <si>
    <t>15.20</t>
  </si>
  <si>
    <t>15.21</t>
  </si>
  <si>
    <t>15.22</t>
  </si>
  <si>
    <t>15.25</t>
  </si>
  <si>
    <t>15.30</t>
  </si>
  <si>
    <t>Klasy II-III Gimn.</t>
  </si>
  <si>
    <t>Klasy II-III Gimnazjum</t>
  </si>
  <si>
    <t>14.10</t>
  </si>
  <si>
    <t>6.40</t>
  </si>
  <si>
    <t>6.41</t>
  </si>
  <si>
    <t>6.43</t>
  </si>
  <si>
    <t>6.45</t>
  </si>
  <si>
    <t>6.53</t>
  </si>
  <si>
    <t>6.58</t>
  </si>
  <si>
    <t>7.14</t>
  </si>
  <si>
    <t>7.24</t>
  </si>
  <si>
    <t>14.17</t>
  </si>
  <si>
    <t>14.20</t>
  </si>
  <si>
    <t>14.24</t>
  </si>
  <si>
    <t>14.26</t>
  </si>
  <si>
    <t>14.29</t>
  </si>
  <si>
    <t>14.53</t>
  </si>
  <si>
    <t>15.10</t>
  </si>
  <si>
    <t xml:space="preserve">wspólny </t>
  </si>
  <si>
    <t xml:space="preserve">SP Bujny </t>
  </si>
  <si>
    <t>Klasa I SP Łob</t>
  </si>
  <si>
    <t>Klasy 0-III SP Bujny</t>
  </si>
  <si>
    <t>Klasy IV-VI SP Bujny</t>
  </si>
  <si>
    <t>Klasy VII SP Bujny</t>
  </si>
  <si>
    <t>Kuźnica w okolicy posesji 15A</t>
  </si>
  <si>
    <t>Kuźnica II przy drodze do miejscowości Drzewociny obok posesji Kuźnica 4</t>
  </si>
  <si>
    <t>Klasy  IV-VI SP</t>
  </si>
  <si>
    <t>SP2 1ucz.</t>
  </si>
  <si>
    <t>Nowa Wola pomiędzy posesjami 13 i 16</t>
  </si>
  <si>
    <t>PS1 2ucz.</t>
  </si>
  <si>
    <t>14.27</t>
  </si>
  <si>
    <t>Zelów ul. Cmentarna/ Zespół Szkół Ogólnokształcących w Zelowie</t>
  </si>
  <si>
    <t>Zelów, Kościuszki 50/ Szkoła Podstawowa nr 2</t>
  </si>
  <si>
    <t>Zelów,ul. Płocka/ Szkoła Podstawowa nr 4</t>
  </si>
  <si>
    <t>koniec i początek nowej trasy</t>
  </si>
  <si>
    <t>GM ŁOB</t>
  </si>
  <si>
    <t>GM ZE</t>
  </si>
  <si>
    <t>SP2</t>
  </si>
  <si>
    <t>7.34</t>
  </si>
  <si>
    <t>7.37</t>
  </si>
  <si>
    <t>7.42</t>
  </si>
  <si>
    <t>Uczniowie dojeżdżający:  SP Łobudzice</t>
  </si>
  <si>
    <t>Uczniowie dojeżdżający: SP Bujny Szlacheckie i SP Łobudzice</t>
  </si>
  <si>
    <t>Uczniowie dojeżdżający: SP Kociszew i SP Łobudzice</t>
  </si>
  <si>
    <t>Uczniowie dojeżdżając: SP1 Zelów, SP2 Zelów i SP Łobudzice</t>
  </si>
  <si>
    <t>Uczniowie dojeżdżający: PS1 Zelów, SP1 Zelów, SP2 Zelów i SP4 Zelów</t>
  </si>
  <si>
    <t>Zelów ul. Płocka/zajezdnia (Przedszkole Samorządowe nr 1)</t>
  </si>
  <si>
    <t>Łobudzice (szkoła)</t>
  </si>
  <si>
    <t>Bujny Szlacheckie I (szkoła przy drodze 1904E)</t>
  </si>
  <si>
    <t>Kociszew I (szkoła przy drodze 4912E)</t>
  </si>
  <si>
    <t>Kociszew II (przy drodze 1927E)</t>
  </si>
  <si>
    <t>Zelów ul. Kilińskiego I (szkoła)</t>
  </si>
  <si>
    <t>SP4 36ucz</t>
  </si>
  <si>
    <t>GMZE 15ucz</t>
  </si>
  <si>
    <t>Grębociny w okolicy posesji 8-10</t>
  </si>
  <si>
    <t>8.27</t>
  </si>
  <si>
    <t>13.42</t>
  </si>
  <si>
    <t>15.04</t>
  </si>
  <si>
    <t>15.24</t>
  </si>
  <si>
    <t>15.28</t>
  </si>
  <si>
    <t>15.31</t>
  </si>
  <si>
    <t>Kolonia Kociszew II (Bocianicha mała)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</si>
</sst>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4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2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3" borderId="1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25" borderId="12" xfId="0" applyFont="1" applyFill="1" applyBorder="1" applyAlignment="1">
      <alignment vertical="top" wrapText="1"/>
    </xf>
    <xf numFmtId="0" fontId="2" fillId="25" borderId="13" xfId="0" applyFont="1" applyFill="1" applyBorder="1" applyAlignment="1">
      <alignment vertical="top" wrapText="1"/>
    </xf>
    <xf numFmtId="0" fontId="2" fillId="0" borderId="14" xfId="0" applyFont="1" applyBorder="1" applyAlignment="1">
      <alignment horizontal="right" vertical="top" wrapText="1"/>
    </xf>
    <xf numFmtId="0" fontId="2" fillId="0" borderId="15" xfId="0" applyFont="1" applyBorder="1" applyAlignment="1">
      <alignment horizontal="right" vertical="top" wrapText="1"/>
    </xf>
    <xf numFmtId="0" fontId="2" fillId="0" borderId="16" xfId="0" applyFont="1" applyBorder="1" applyAlignment="1">
      <alignment horizontal="right" vertical="top" wrapText="1"/>
    </xf>
    <xf numFmtId="0" fontId="3" fillId="0" borderId="17" xfId="0" applyFont="1" applyBorder="1" applyAlignment="1">
      <alignment horizontal="right" vertical="top" wrapText="1"/>
    </xf>
    <xf numFmtId="0" fontId="3" fillId="0" borderId="18" xfId="0" applyFont="1" applyBorder="1" applyAlignment="1">
      <alignment horizontal="right" vertical="top" wrapText="1"/>
    </xf>
    <xf numFmtId="0" fontId="3" fillId="20" borderId="18" xfId="0" applyFont="1" applyFill="1" applyBorder="1" applyAlignment="1">
      <alignment horizontal="right" vertical="top" wrapText="1"/>
    </xf>
    <xf numFmtId="0" fontId="3" fillId="4" borderId="18" xfId="0" applyFont="1" applyFill="1" applyBorder="1" applyAlignment="1">
      <alignment horizontal="right" vertical="top" wrapText="1"/>
    </xf>
    <xf numFmtId="0" fontId="3" fillId="0" borderId="19" xfId="0" applyFont="1" applyBorder="1" applyAlignment="1">
      <alignment horizontal="right" vertical="top" wrapText="1"/>
    </xf>
    <xf numFmtId="0" fontId="3" fillId="0" borderId="14" xfId="0" applyFont="1" applyBorder="1" applyAlignment="1">
      <alignment horizontal="right" vertical="top" wrapText="1"/>
    </xf>
    <xf numFmtId="0" fontId="3" fillId="4" borderId="14" xfId="0" applyFont="1" applyFill="1" applyBorder="1" applyAlignment="1">
      <alignment horizontal="right" vertical="top" wrapText="1"/>
    </xf>
    <xf numFmtId="0" fontId="3" fillId="0" borderId="15" xfId="0" applyFont="1" applyBorder="1" applyAlignment="1">
      <alignment horizontal="right" vertical="top" wrapText="1"/>
    </xf>
    <xf numFmtId="0" fontId="3" fillId="0" borderId="12" xfId="0" applyFont="1" applyBorder="1" applyAlignment="1">
      <alignment vertical="top" wrapText="1"/>
    </xf>
    <xf numFmtId="0" fontId="3" fillId="0" borderId="20" xfId="0" applyFont="1" applyBorder="1" applyAlignment="1">
      <alignment horizontal="right" vertical="top" wrapText="1"/>
    </xf>
    <xf numFmtId="0" fontId="3" fillId="4" borderId="20" xfId="0" applyFont="1" applyFill="1" applyBorder="1" applyAlignment="1">
      <alignment horizontal="right" vertical="top" wrapText="1"/>
    </xf>
    <xf numFmtId="0" fontId="3" fillId="0" borderId="21" xfId="0" applyFont="1" applyBorder="1" applyAlignment="1">
      <alignment horizontal="right" vertical="top" wrapText="1"/>
    </xf>
    <xf numFmtId="0" fontId="3" fillId="4" borderId="22" xfId="0" applyFont="1" applyFill="1" applyBorder="1" applyAlignment="1">
      <alignment horizontal="right" vertical="top" wrapText="1"/>
    </xf>
    <xf numFmtId="0" fontId="3" fillId="0" borderId="22" xfId="0" applyFont="1" applyBorder="1" applyAlignment="1">
      <alignment horizontal="right" vertical="top" wrapText="1"/>
    </xf>
    <xf numFmtId="0" fontId="5" fillId="0" borderId="0" xfId="0" applyFont="1" applyAlignment="1">
      <alignment/>
    </xf>
    <xf numFmtId="0" fontId="3" fillId="20" borderId="14" xfId="0" applyFont="1" applyFill="1" applyBorder="1" applyAlignment="1">
      <alignment horizontal="right" vertical="top" wrapText="1"/>
    </xf>
    <xf numFmtId="0" fontId="3" fillId="20" borderId="10" xfId="0" applyFont="1" applyFill="1" applyBorder="1" applyAlignment="1">
      <alignment horizontal="right" vertical="top" wrapText="1"/>
    </xf>
    <xf numFmtId="0" fontId="2" fillId="3" borderId="1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" fillId="4" borderId="23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3" fillId="20" borderId="23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right" vertical="top" wrapText="1"/>
    </xf>
    <xf numFmtId="0" fontId="3" fillId="4" borderId="24" xfId="0" applyFont="1" applyFill="1" applyBorder="1" applyAlignment="1">
      <alignment horizontal="center" vertical="center"/>
    </xf>
    <xf numFmtId="0" fontId="3" fillId="0" borderId="13" xfId="0" applyFont="1" applyBorder="1" applyAlignment="1">
      <alignment vertical="top" wrapText="1"/>
    </xf>
    <xf numFmtId="0" fontId="3" fillId="0" borderId="10" xfId="0" applyFont="1" applyBorder="1" applyAlignment="1">
      <alignment horizontal="right" vertical="top"/>
    </xf>
    <xf numFmtId="0" fontId="2" fillId="25" borderId="25" xfId="0" applyFont="1" applyFill="1" applyBorder="1" applyAlignment="1">
      <alignment vertical="top" wrapText="1"/>
    </xf>
    <xf numFmtId="0" fontId="2" fillId="0" borderId="26" xfId="0" applyFont="1" applyBorder="1" applyAlignment="1">
      <alignment horizontal="right" vertical="top" wrapText="1"/>
    </xf>
    <xf numFmtId="0" fontId="2" fillId="0" borderId="27" xfId="0" applyFont="1" applyBorder="1" applyAlignment="1">
      <alignment horizontal="right" vertical="top" wrapText="1"/>
    </xf>
    <xf numFmtId="0" fontId="2" fillId="0" borderId="28" xfId="0" applyFont="1" applyBorder="1" applyAlignment="1">
      <alignment horizontal="right" vertical="top" wrapText="1"/>
    </xf>
    <xf numFmtId="0" fontId="2" fillId="3" borderId="10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right" vertical="top" wrapText="1"/>
    </xf>
    <xf numFmtId="0" fontId="3" fillId="4" borderId="26" xfId="0" applyFont="1" applyFill="1" applyBorder="1" applyAlignment="1">
      <alignment horizontal="right" vertical="top" wrapText="1"/>
    </xf>
    <xf numFmtId="0" fontId="3" fillId="0" borderId="27" xfId="0" applyFont="1" applyBorder="1" applyAlignment="1">
      <alignment horizontal="right" vertical="top" wrapText="1"/>
    </xf>
    <xf numFmtId="0" fontId="3" fillId="0" borderId="0" xfId="0" applyFont="1" applyAlignment="1">
      <alignment/>
    </xf>
    <xf numFmtId="0" fontId="3" fillId="0" borderId="25" xfId="0" applyFont="1" applyBorder="1" applyAlignment="1">
      <alignment vertical="top" wrapText="1"/>
    </xf>
    <xf numFmtId="0" fontId="3" fillId="0" borderId="29" xfId="0" applyFont="1" applyBorder="1" applyAlignment="1">
      <alignment horizontal="right" vertical="top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24" borderId="10" xfId="0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0" fontId="6" fillId="0" borderId="14" xfId="0" applyFont="1" applyBorder="1" applyAlignment="1">
      <alignment horizontal="right" vertical="top" wrapText="1"/>
    </xf>
    <xf numFmtId="0" fontId="6" fillId="4" borderId="14" xfId="0" applyFont="1" applyFill="1" applyBorder="1" applyAlignment="1">
      <alignment horizontal="right" vertical="top" wrapText="1"/>
    </xf>
    <xf numFmtId="0" fontId="6" fillId="0" borderId="15" xfId="0" applyFont="1" applyBorder="1" applyAlignment="1">
      <alignment horizontal="right" vertical="top" wrapText="1"/>
    </xf>
    <xf numFmtId="0" fontId="6" fillId="21" borderId="23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20" borderId="23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right" vertical="top" wrapText="1"/>
    </xf>
    <xf numFmtId="0" fontId="6" fillId="0" borderId="21" xfId="0" applyFont="1" applyBorder="1" applyAlignment="1">
      <alignment horizontal="right" vertical="top" wrapText="1"/>
    </xf>
    <xf numFmtId="0" fontId="6" fillId="20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right" vertical="top"/>
    </xf>
    <xf numFmtId="0" fontId="6" fillId="20" borderId="10" xfId="0" applyFont="1" applyFill="1" applyBorder="1" applyAlignment="1">
      <alignment horizontal="right" vertical="top" wrapText="1"/>
    </xf>
    <xf numFmtId="0" fontId="6" fillId="4" borderId="10" xfId="0" applyFont="1" applyFill="1" applyBorder="1" applyAlignment="1">
      <alignment horizontal="right" vertical="top" wrapText="1"/>
    </xf>
    <xf numFmtId="0" fontId="6" fillId="0" borderId="10" xfId="0" applyFont="1" applyBorder="1" applyAlignment="1">
      <alignment horizontal="right" vertical="top" wrapText="1"/>
    </xf>
    <xf numFmtId="0" fontId="6" fillId="24" borderId="11" xfId="0" applyFont="1" applyFill="1" applyBorder="1" applyAlignment="1">
      <alignment horizontal="center" vertical="center"/>
    </xf>
    <xf numFmtId="0" fontId="29" fillId="0" borderId="15" xfId="0" applyFont="1" applyBorder="1" applyAlignment="1">
      <alignment horizontal="right" vertical="top" wrapText="1"/>
    </xf>
    <xf numFmtId="0" fontId="6" fillId="4" borderId="10" xfId="0" applyFont="1" applyFill="1" applyBorder="1" applyAlignment="1">
      <alignment horizontal="center" vertical="center" wrapText="1"/>
    </xf>
    <xf numFmtId="0" fontId="6" fillId="20" borderId="10" xfId="0" applyFont="1" applyFill="1" applyBorder="1" applyAlignment="1">
      <alignment horizontal="center" vertical="center"/>
    </xf>
    <xf numFmtId="0" fontId="6" fillId="20" borderId="10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/>
    </xf>
    <xf numFmtId="0" fontId="2" fillId="0" borderId="30" xfId="0" applyFont="1" applyBorder="1" applyAlignment="1">
      <alignment/>
    </xf>
    <xf numFmtId="0" fontId="30" fillId="0" borderId="10" xfId="0" applyFont="1" applyBorder="1" applyAlignment="1">
      <alignment/>
    </xf>
    <xf numFmtId="0" fontId="30" fillId="4" borderId="10" xfId="0" applyFont="1" applyFill="1" applyBorder="1" applyAlignment="1">
      <alignment/>
    </xf>
    <xf numFmtId="0" fontId="30" fillId="21" borderId="10" xfId="0" applyFont="1" applyFill="1" applyBorder="1" applyAlignment="1">
      <alignment/>
    </xf>
    <xf numFmtId="0" fontId="6" fillId="4" borderId="10" xfId="0" applyFont="1" applyFill="1" applyBorder="1" applyAlignment="1">
      <alignment horizontal="center" vertical="center"/>
    </xf>
    <xf numFmtId="0" fontId="6" fillId="21" borderId="10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right" vertical="top"/>
    </xf>
    <xf numFmtId="0" fontId="2" fillId="4" borderId="23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20" borderId="10" xfId="0" applyFont="1" applyFill="1" applyBorder="1" applyAlignment="1">
      <alignment horizontal="center" vertical="center" wrapText="1"/>
    </xf>
    <xf numFmtId="0" fontId="2" fillId="21" borderId="23" xfId="0" applyFont="1" applyFill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20" borderId="14" xfId="0" applyFont="1" applyFill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12" xfId="0" applyFont="1" applyBorder="1" applyAlignment="1">
      <alignment vertical="top" wrapText="1"/>
    </xf>
    <xf numFmtId="0" fontId="2" fillId="0" borderId="10" xfId="0" applyFont="1" applyBorder="1" applyAlignment="1">
      <alignment horizontal="right" vertical="top"/>
    </xf>
    <xf numFmtId="0" fontId="2" fillId="20" borderId="10" xfId="0" applyFont="1" applyFill="1" applyBorder="1" applyAlignment="1">
      <alignment horizontal="right" vertical="top" wrapText="1"/>
    </xf>
    <xf numFmtId="0" fontId="0" fillId="4" borderId="11" xfId="0" applyFont="1" applyFill="1" applyBorder="1" applyAlignment="1">
      <alignment/>
    </xf>
    <xf numFmtId="0" fontId="0" fillId="21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vertical="top" wrapText="1"/>
    </xf>
    <xf numFmtId="0" fontId="2" fillId="0" borderId="18" xfId="0" applyFont="1" applyBorder="1" applyAlignment="1">
      <alignment/>
    </xf>
    <xf numFmtId="0" fontId="2" fillId="20" borderId="18" xfId="0" applyFont="1" applyFill="1" applyBorder="1" applyAlignment="1">
      <alignment horizontal="right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right" vertical="center" wrapText="1"/>
    </xf>
    <xf numFmtId="0" fontId="2" fillId="4" borderId="31" xfId="0" applyFont="1" applyFill="1" applyBorder="1" applyAlignment="1">
      <alignment horizontal="center" vertical="center"/>
    </xf>
    <xf numFmtId="0" fontId="2" fillId="20" borderId="20" xfId="0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top" wrapText="1"/>
    </xf>
    <xf numFmtId="0" fontId="3" fillId="21" borderId="31" xfId="0" applyFont="1" applyFill="1" applyBorder="1" applyAlignment="1">
      <alignment horizontal="center" vertical="center"/>
    </xf>
    <xf numFmtId="0" fontId="3" fillId="0" borderId="12" xfId="0" applyFont="1" applyBorder="1" applyAlignment="1">
      <alignment wrapText="1"/>
    </xf>
    <xf numFmtId="0" fontId="3" fillId="4" borderId="23" xfId="0" applyFont="1" applyFill="1" applyBorder="1" applyAlignment="1">
      <alignment horizontal="center" vertical="top" wrapText="1"/>
    </xf>
    <xf numFmtId="0" fontId="3" fillId="21" borderId="23" xfId="0" applyFont="1" applyFill="1" applyBorder="1" applyAlignment="1">
      <alignment horizontal="center" vertical="center"/>
    </xf>
    <xf numFmtId="0" fontId="3" fillId="20" borderId="11" xfId="0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3" fillId="24" borderId="10" xfId="0" applyFont="1" applyFill="1" applyBorder="1" applyAlignment="1">
      <alignment horizontal="center" vertical="top" wrapText="1"/>
    </xf>
    <xf numFmtId="0" fontId="29" fillId="0" borderId="19" xfId="0" applyFont="1" applyBorder="1" applyAlignment="1">
      <alignment horizontal="right" vertical="top" wrapText="1"/>
    </xf>
    <xf numFmtId="0" fontId="29" fillId="0" borderId="14" xfId="0" applyFont="1" applyBorder="1" applyAlignment="1">
      <alignment horizontal="right" vertical="top" wrapText="1"/>
    </xf>
    <xf numFmtId="0" fontId="29" fillId="0" borderId="29" xfId="0" applyFont="1" applyBorder="1" applyAlignment="1">
      <alignment horizontal="right" vertical="top" wrapText="1"/>
    </xf>
    <xf numFmtId="0" fontId="29" fillId="0" borderId="26" xfId="0" applyFont="1" applyBorder="1" applyAlignment="1">
      <alignment horizontal="right" vertical="top" wrapText="1"/>
    </xf>
    <xf numFmtId="0" fontId="3" fillId="20" borderId="20" xfId="0" applyFont="1" applyFill="1" applyBorder="1" applyAlignment="1">
      <alignment horizontal="right" vertical="top" wrapText="1"/>
    </xf>
    <xf numFmtId="0" fontId="29" fillId="0" borderId="34" xfId="0" applyFont="1" applyBorder="1" applyAlignment="1">
      <alignment horizontal="right" vertical="top" wrapText="1"/>
    </xf>
    <xf numFmtId="0" fontId="29" fillId="0" borderId="20" xfId="0" applyFont="1" applyBorder="1" applyAlignment="1">
      <alignment horizontal="right" vertical="top" wrapText="1"/>
    </xf>
    <xf numFmtId="0" fontId="0" fillId="4" borderId="10" xfId="0" applyFont="1" applyFill="1" applyBorder="1" applyAlignment="1">
      <alignment/>
    </xf>
    <xf numFmtId="0" fontId="0" fillId="21" borderId="10" xfId="0" applyFont="1" applyFill="1" applyBorder="1" applyAlignment="1">
      <alignment/>
    </xf>
    <xf numFmtId="0" fontId="2" fillId="21" borderId="31" xfId="0" applyFont="1" applyFill="1" applyBorder="1" applyAlignment="1">
      <alignment horizontal="center" vertical="center" wrapText="1"/>
    </xf>
    <xf numFmtId="0" fontId="2" fillId="21" borderId="35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2" fillId="25" borderId="32" xfId="0" applyFont="1" applyFill="1" applyBorder="1" applyAlignment="1">
      <alignment horizontal="center" vertical="center" wrapText="1"/>
    </xf>
    <xf numFmtId="0" fontId="2" fillId="25" borderId="36" xfId="0" applyFont="1" applyFill="1" applyBorder="1" applyAlignment="1">
      <alignment/>
    </xf>
    <xf numFmtId="0" fontId="2" fillId="25" borderId="37" xfId="0" applyFont="1" applyFill="1" applyBorder="1" applyAlignment="1">
      <alignment horizontal="right" vertical="top" wrapText="1"/>
    </xf>
    <xf numFmtId="0" fontId="2" fillId="25" borderId="37" xfId="0" applyFont="1" applyFill="1" applyBorder="1" applyAlignment="1">
      <alignment horizontal="right" vertical="center" wrapText="1"/>
    </xf>
    <xf numFmtId="0" fontId="2" fillId="25" borderId="38" xfId="0" applyFont="1" applyFill="1" applyBorder="1" applyAlignment="1">
      <alignment horizontal="right" vertical="top" wrapText="1"/>
    </xf>
    <xf numFmtId="0" fontId="2" fillId="25" borderId="10" xfId="0" applyFont="1" applyFill="1" applyBorder="1" applyAlignment="1">
      <alignment horizontal="right" vertical="top"/>
    </xf>
    <xf numFmtId="0" fontId="2" fillId="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31" fillId="0" borderId="0" xfId="0" applyFont="1" applyAlignment="1">
      <alignment/>
    </xf>
    <xf numFmtId="0" fontId="2" fillId="21" borderId="39" xfId="0" applyFont="1" applyFill="1" applyBorder="1" applyAlignment="1">
      <alignment horizontal="center" vertical="center"/>
    </xf>
    <xf numFmtId="0" fontId="2" fillId="0" borderId="25" xfId="0" applyFont="1" applyBorder="1" applyAlignment="1">
      <alignment vertical="top" wrapText="1"/>
    </xf>
    <xf numFmtId="0" fontId="2" fillId="25" borderId="31" xfId="0" applyFont="1" applyFill="1" applyBorder="1" applyAlignment="1">
      <alignment horizontal="center" vertical="center" wrapText="1"/>
    </xf>
    <xf numFmtId="0" fontId="2" fillId="25" borderId="36" xfId="0" applyFont="1" applyFill="1" applyBorder="1" applyAlignment="1">
      <alignment horizontal="right" vertical="center"/>
    </xf>
    <xf numFmtId="0" fontId="2" fillId="25" borderId="40" xfId="0" applyFont="1" applyFill="1" applyBorder="1" applyAlignment="1">
      <alignment horizontal="right" vertical="center"/>
    </xf>
    <xf numFmtId="0" fontId="2" fillId="25" borderId="37" xfId="0" applyFont="1" applyFill="1" applyBorder="1" applyAlignment="1">
      <alignment horizontal="right" vertical="center"/>
    </xf>
    <xf numFmtId="0" fontId="2" fillId="25" borderId="41" xfId="0" applyFont="1" applyFill="1" applyBorder="1" applyAlignment="1">
      <alignment horizontal="right" vertical="top" wrapText="1"/>
    </xf>
    <xf numFmtId="0" fontId="2" fillId="24" borderId="10" xfId="0" applyFont="1" applyFill="1" applyBorder="1" applyAlignment="1">
      <alignment horizontal="center" vertical="center" wrapText="1"/>
    </xf>
    <xf numFmtId="0" fontId="6" fillId="25" borderId="14" xfId="0" applyFont="1" applyFill="1" applyBorder="1" applyAlignment="1">
      <alignment horizontal="right" vertical="center" wrapText="1"/>
    </xf>
    <xf numFmtId="0" fontId="6" fillId="25" borderId="20" xfId="0" applyFont="1" applyFill="1" applyBorder="1" applyAlignment="1">
      <alignment horizontal="right" vertical="top" wrapText="1"/>
    </xf>
    <xf numFmtId="0" fontId="6" fillId="25" borderId="10" xfId="0" applyFont="1" applyFill="1" applyBorder="1" applyAlignment="1">
      <alignment horizontal="right" vertical="top" wrapText="1"/>
    </xf>
    <xf numFmtId="0" fontId="6" fillId="24" borderId="11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/>
    </xf>
    <xf numFmtId="0" fontId="6" fillId="0" borderId="3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3" fillId="20" borderId="23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3" fillId="21" borderId="31" xfId="0" applyFont="1" applyFill="1" applyBorder="1" applyAlignment="1">
      <alignment horizontal="center" vertical="top" wrapText="1"/>
    </xf>
    <xf numFmtId="0" fontId="3" fillId="0" borderId="16" xfId="0" applyFont="1" applyBorder="1" applyAlignment="1">
      <alignment horizontal="right" vertical="top" wrapText="1"/>
    </xf>
    <xf numFmtId="0" fontId="3" fillId="20" borderId="26" xfId="0" applyFont="1" applyFill="1" applyBorder="1" applyAlignment="1">
      <alignment horizontal="right" vertical="top" wrapText="1"/>
    </xf>
    <xf numFmtId="0" fontId="3" fillId="25" borderId="14" xfId="0" applyFont="1" applyFill="1" applyBorder="1" applyAlignment="1">
      <alignment horizontal="right" vertical="top" wrapText="1"/>
    </xf>
    <xf numFmtId="0" fontId="3" fillId="25" borderId="26" xfId="0" applyFont="1" applyFill="1" applyBorder="1" applyAlignment="1">
      <alignment horizontal="right" vertical="top" wrapText="1"/>
    </xf>
    <xf numFmtId="0" fontId="3" fillId="25" borderId="10" xfId="0" applyFont="1" applyFill="1" applyBorder="1" applyAlignment="1">
      <alignment horizontal="right" vertical="top" wrapText="1"/>
    </xf>
    <xf numFmtId="0" fontId="3" fillId="4" borderId="41" xfId="0" applyFont="1" applyFill="1" applyBorder="1" applyAlignment="1">
      <alignment horizontal="right" vertical="top" wrapText="1"/>
    </xf>
    <xf numFmtId="0" fontId="3" fillId="0" borderId="41" xfId="0" applyFont="1" applyBorder="1" applyAlignment="1">
      <alignment horizontal="right" vertical="top" wrapText="1"/>
    </xf>
    <xf numFmtId="0" fontId="3" fillId="25" borderId="33" xfId="0" applyFont="1" applyFill="1" applyBorder="1" applyAlignment="1">
      <alignment vertical="top" wrapText="1"/>
    </xf>
    <xf numFmtId="0" fontId="3" fillId="25" borderId="18" xfId="0" applyFont="1" applyFill="1" applyBorder="1" applyAlignment="1">
      <alignment horizontal="right" vertical="top" wrapText="1"/>
    </xf>
    <xf numFmtId="0" fontId="9" fillId="0" borderId="31" xfId="0" applyFont="1" applyBorder="1" applyAlignment="1">
      <alignment horizontal="center" vertical="center" wrapText="1"/>
    </xf>
    <xf numFmtId="0" fontId="9" fillId="20" borderId="31" xfId="0" applyFont="1" applyFill="1" applyBorder="1" applyAlignment="1">
      <alignment horizontal="center" vertical="center" wrapText="1"/>
    </xf>
    <xf numFmtId="0" fontId="9" fillId="4" borderId="31" xfId="0" applyFont="1" applyFill="1" applyBorder="1" applyAlignment="1">
      <alignment horizontal="center" vertical="center" wrapText="1"/>
    </xf>
    <xf numFmtId="0" fontId="9" fillId="4" borderId="31" xfId="0" applyFont="1" applyFill="1" applyBorder="1" applyAlignment="1">
      <alignment horizontal="center" vertical="center" wrapText="1"/>
    </xf>
    <xf numFmtId="0" fontId="9" fillId="20" borderId="31" xfId="0" applyFont="1" applyFill="1" applyBorder="1" applyAlignment="1">
      <alignment horizontal="center" vertical="center"/>
    </xf>
    <xf numFmtId="0" fontId="9" fillId="0" borderId="32" xfId="0" applyFont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20" borderId="10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right" vertical="top" wrapText="1"/>
    </xf>
    <xf numFmtId="0" fontId="9" fillId="20" borderId="18" xfId="0" applyFont="1" applyFill="1" applyBorder="1" applyAlignment="1">
      <alignment horizontal="right" vertical="top" wrapText="1"/>
    </xf>
    <xf numFmtId="0" fontId="9" fillId="4" borderId="18" xfId="0" applyFont="1" applyFill="1" applyBorder="1" applyAlignment="1">
      <alignment horizontal="right" vertical="top" wrapText="1"/>
    </xf>
    <xf numFmtId="0" fontId="9" fillId="0" borderId="16" xfId="0" applyFont="1" applyBorder="1" applyAlignment="1">
      <alignment horizontal="right" vertical="top" wrapText="1"/>
    </xf>
    <xf numFmtId="0" fontId="32" fillId="4" borderId="24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4" borderId="31" xfId="0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/>
    </xf>
    <xf numFmtId="0" fontId="9" fillId="20" borderId="14" xfId="0" applyFont="1" applyFill="1" applyBorder="1" applyAlignment="1">
      <alignment horizontal="right" vertical="top" wrapText="1"/>
    </xf>
    <xf numFmtId="0" fontId="9" fillId="0" borderId="14" xfId="0" applyFont="1" applyBorder="1" applyAlignment="1">
      <alignment horizontal="right" vertical="top" wrapText="1"/>
    </xf>
    <xf numFmtId="0" fontId="9" fillId="4" borderId="0" xfId="0" applyFont="1" applyFill="1" applyAlignment="1">
      <alignment horizontal="center" vertical="center"/>
    </xf>
    <xf numFmtId="0" fontId="9" fillId="20" borderId="23" xfId="0" applyFont="1" applyFill="1" applyBorder="1" applyAlignment="1">
      <alignment horizontal="center" vertical="center"/>
    </xf>
    <xf numFmtId="0" fontId="9" fillId="4" borderId="23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right" vertical="top" wrapText="1"/>
    </xf>
    <xf numFmtId="0" fontId="9" fillId="0" borderId="15" xfId="0" applyFont="1" applyBorder="1" applyAlignment="1">
      <alignment horizontal="right" vertical="top" wrapText="1"/>
    </xf>
    <xf numFmtId="0" fontId="9" fillId="24" borderId="10" xfId="0" applyFont="1" applyFill="1" applyBorder="1" applyAlignment="1">
      <alignment horizontal="center" vertical="center"/>
    </xf>
    <xf numFmtId="0" fontId="32" fillId="20" borderId="23" xfId="0" applyFont="1" applyFill="1" applyBorder="1" applyAlignment="1">
      <alignment horizontal="center" vertical="center"/>
    </xf>
    <xf numFmtId="0" fontId="9" fillId="21" borderId="31" xfId="0" applyFont="1" applyFill="1" applyBorder="1" applyAlignment="1">
      <alignment horizontal="center" vertical="center"/>
    </xf>
    <xf numFmtId="0" fontId="9" fillId="21" borderId="23" xfId="0" applyFont="1" applyFill="1" applyBorder="1" applyAlignment="1">
      <alignment horizontal="center" vertical="center"/>
    </xf>
    <xf numFmtId="0" fontId="9" fillId="0" borderId="20" xfId="0" applyFont="1" applyBorder="1" applyAlignment="1">
      <alignment vertical="top"/>
    </xf>
    <xf numFmtId="0" fontId="9" fillId="20" borderId="20" xfId="0" applyFont="1" applyFill="1" applyBorder="1" applyAlignment="1">
      <alignment horizontal="right" vertical="top" wrapText="1"/>
    </xf>
    <xf numFmtId="0" fontId="9" fillId="4" borderId="20" xfId="0" applyFont="1" applyFill="1" applyBorder="1" applyAlignment="1">
      <alignment vertical="top" wrapText="1"/>
    </xf>
    <xf numFmtId="0" fontId="9" fillId="0" borderId="20" xfId="0" applyFont="1" applyBorder="1" applyAlignment="1">
      <alignment horizontal="right" vertical="top" wrapText="1"/>
    </xf>
    <xf numFmtId="0" fontId="9" fillId="0" borderId="21" xfId="0" applyFont="1" applyBorder="1" applyAlignment="1">
      <alignment vertical="top" wrapText="1"/>
    </xf>
    <xf numFmtId="0" fontId="9" fillId="3" borderId="31" xfId="0" applyFont="1" applyFill="1" applyBorder="1" applyAlignment="1">
      <alignment horizontal="center" vertical="center"/>
    </xf>
    <xf numFmtId="0" fontId="32" fillId="20" borderId="39" xfId="0" applyFont="1" applyFill="1" applyBorder="1" applyAlignment="1">
      <alignment horizontal="center" vertical="center"/>
    </xf>
    <xf numFmtId="0" fontId="9" fillId="24" borderId="31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/>
    </xf>
    <xf numFmtId="0" fontId="9" fillId="20" borderId="10" xfId="0" applyFont="1" applyFill="1" applyBorder="1" applyAlignment="1">
      <alignment vertical="top" wrapText="1"/>
    </xf>
    <xf numFmtId="0" fontId="9" fillId="4" borderId="10" xfId="0" applyFont="1" applyFill="1" applyBorder="1" applyAlignment="1">
      <alignment vertical="top" wrapText="1"/>
    </xf>
    <xf numFmtId="0" fontId="9" fillId="4" borderId="10" xfId="0" applyFont="1" applyFill="1" applyBorder="1" applyAlignment="1">
      <alignment horizontal="center" vertical="center"/>
    </xf>
    <xf numFmtId="0" fontId="32" fillId="20" borderId="11" xfId="0" applyFont="1" applyFill="1" applyBorder="1" applyAlignment="1">
      <alignment horizontal="center" vertical="center"/>
    </xf>
    <xf numFmtId="0" fontId="6" fillId="0" borderId="17" xfId="0" applyFont="1" applyBorder="1" applyAlignment="1">
      <alignment vertical="top" wrapText="1"/>
    </xf>
    <xf numFmtId="0" fontId="6" fillId="0" borderId="18" xfId="0" applyFont="1" applyBorder="1" applyAlignment="1">
      <alignment horizontal="right" vertical="top" wrapText="1"/>
    </xf>
    <xf numFmtId="0" fontId="6" fillId="20" borderId="18" xfId="0" applyFont="1" applyFill="1" applyBorder="1" applyAlignment="1">
      <alignment horizontal="right" vertical="center" wrapText="1"/>
    </xf>
    <xf numFmtId="0" fontId="6" fillId="25" borderId="18" xfId="0" applyFont="1" applyFill="1" applyBorder="1" applyAlignment="1">
      <alignment horizontal="right" vertical="center" wrapText="1"/>
    </xf>
    <xf numFmtId="0" fontId="6" fillId="4" borderId="18" xfId="0" applyFont="1" applyFill="1" applyBorder="1" applyAlignment="1">
      <alignment horizontal="right" vertical="top" wrapText="1"/>
    </xf>
    <xf numFmtId="0" fontId="6" fillId="0" borderId="18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top" wrapText="1"/>
    </xf>
    <xf numFmtId="0" fontId="6" fillId="0" borderId="19" xfId="0" applyFont="1" applyBorder="1" applyAlignment="1">
      <alignment vertical="top" wrapText="1"/>
    </xf>
    <xf numFmtId="0" fontId="6" fillId="20" borderId="14" xfId="0" applyFont="1" applyFill="1" applyBorder="1" applyAlignment="1">
      <alignment horizontal="right" vertical="center" wrapText="1"/>
    </xf>
    <xf numFmtId="0" fontId="6" fillId="0" borderId="14" xfId="0" applyFont="1" applyBorder="1" applyAlignment="1">
      <alignment horizontal="right" vertical="center" wrapText="1"/>
    </xf>
    <xf numFmtId="0" fontId="6" fillId="0" borderId="34" xfId="0" applyFont="1" applyBorder="1" applyAlignment="1">
      <alignment vertical="top" wrapText="1"/>
    </xf>
    <xf numFmtId="0" fontId="6" fillId="20" borderId="20" xfId="0" applyFont="1" applyFill="1" applyBorder="1" applyAlignment="1">
      <alignment horizontal="right" vertical="center" wrapText="1"/>
    </xf>
    <xf numFmtId="0" fontId="6" fillId="0" borderId="20" xfId="0" applyFont="1" applyBorder="1" applyAlignment="1">
      <alignment horizontal="right" vertical="center" wrapText="1"/>
    </xf>
    <xf numFmtId="0" fontId="9" fillId="25" borderId="18" xfId="0" applyFont="1" applyFill="1" applyBorder="1" applyAlignment="1">
      <alignment vertical="top" wrapText="1"/>
    </xf>
    <xf numFmtId="0" fontId="9" fillId="25" borderId="14" xfId="0" applyFont="1" applyFill="1" applyBorder="1" applyAlignment="1">
      <alignment vertical="top" wrapText="1"/>
    </xf>
    <xf numFmtId="0" fontId="9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vertical="top" wrapText="1"/>
    </xf>
    <xf numFmtId="0" fontId="3" fillId="25" borderId="14" xfId="0" applyFont="1" applyFill="1" applyBorder="1" applyAlignment="1">
      <alignment vertical="top" wrapText="1"/>
    </xf>
    <xf numFmtId="0" fontId="9" fillId="4" borderId="11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/>
    </xf>
    <xf numFmtId="0" fontId="0" fillId="8" borderId="10" xfId="0" applyFill="1" applyBorder="1" applyAlignment="1">
      <alignment/>
    </xf>
    <xf numFmtId="0" fontId="2" fillId="25" borderId="38" xfId="0" applyFont="1" applyFill="1" applyBorder="1" applyAlignment="1">
      <alignment/>
    </xf>
    <xf numFmtId="0" fontId="2" fillId="0" borderId="26" xfId="0" applyFont="1" applyBorder="1" applyAlignment="1">
      <alignment/>
    </xf>
    <xf numFmtId="0" fontId="2" fillId="20" borderId="26" xfId="0" applyFont="1" applyFill="1" applyBorder="1" applyAlignment="1">
      <alignment horizontal="right" vertical="center" wrapText="1"/>
    </xf>
    <xf numFmtId="0" fontId="2" fillId="25" borderId="17" xfId="0" applyFont="1" applyFill="1" applyBorder="1" applyAlignment="1">
      <alignment/>
    </xf>
    <xf numFmtId="0" fontId="3" fillId="0" borderId="33" xfId="0" applyFont="1" applyBorder="1" applyAlignment="1">
      <alignment vertical="top" wrapText="1"/>
    </xf>
    <xf numFmtId="0" fontId="2" fillId="4" borderId="31" xfId="0" applyFont="1" applyFill="1" applyBorder="1" applyAlignment="1">
      <alignment horizontal="center" vertical="center" wrapText="1"/>
    </xf>
    <xf numFmtId="0" fontId="2" fillId="21" borderId="31" xfId="0" applyFont="1" applyFill="1" applyBorder="1" applyAlignment="1">
      <alignment horizontal="center" vertical="center"/>
    </xf>
    <xf numFmtId="0" fontId="9" fillId="0" borderId="19" xfId="0" applyFont="1" applyBorder="1" applyAlignment="1">
      <alignment vertical="top" wrapText="1"/>
    </xf>
    <xf numFmtId="0" fontId="33" fillId="0" borderId="0" xfId="0" applyFont="1" applyAlignment="1">
      <alignment/>
    </xf>
    <xf numFmtId="0" fontId="8" fillId="0" borderId="0" xfId="0" applyFont="1" applyAlignment="1">
      <alignment horizontal="left"/>
    </xf>
    <xf numFmtId="0" fontId="2" fillId="0" borderId="35" xfId="0" applyFont="1" applyBorder="1" applyAlignment="1">
      <alignment horizontal="left" vertical="top" wrapText="1"/>
    </xf>
    <xf numFmtId="0" fontId="2" fillId="0" borderId="42" xfId="0" applyFont="1" applyBorder="1" applyAlignment="1">
      <alignment horizontal="left" vertical="top" wrapText="1"/>
    </xf>
    <xf numFmtId="0" fontId="2" fillId="0" borderId="41" xfId="0" applyFont="1" applyBorder="1" applyAlignment="1">
      <alignment horizontal="left" vertical="top" wrapText="1"/>
    </xf>
    <xf numFmtId="0" fontId="2" fillId="0" borderId="35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35" xfId="0" applyFont="1" applyBorder="1" applyAlignment="1">
      <alignment horizontal="center" vertical="top" wrapText="1"/>
    </xf>
    <xf numFmtId="0" fontId="2" fillId="0" borderId="42" xfId="0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top" wrapText="1"/>
    </xf>
    <xf numFmtId="0" fontId="6" fillId="0" borderId="35" xfId="0" applyFont="1" applyBorder="1" applyAlignment="1">
      <alignment horizontal="center" vertical="top" wrapText="1"/>
    </xf>
    <xf numFmtId="0" fontId="6" fillId="0" borderId="42" xfId="0" applyFont="1" applyBorder="1" applyAlignment="1">
      <alignment horizontal="center" vertical="top" wrapText="1"/>
    </xf>
    <xf numFmtId="0" fontId="6" fillId="0" borderId="41" xfId="0" applyFont="1" applyBorder="1" applyAlignment="1">
      <alignment horizontal="center" vertical="top" wrapText="1"/>
    </xf>
    <xf numFmtId="0" fontId="6" fillId="0" borderId="35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35" xfId="0" applyFont="1" applyBorder="1" applyAlignment="1">
      <alignment horizontal="center" vertical="top" wrapText="1"/>
    </xf>
    <xf numFmtId="0" fontId="3" fillId="0" borderId="42" xfId="0" applyFont="1" applyBorder="1" applyAlignment="1">
      <alignment horizontal="center" vertical="top" wrapText="1"/>
    </xf>
    <xf numFmtId="0" fontId="3" fillId="0" borderId="41" xfId="0" applyFont="1" applyBorder="1" applyAlignment="1">
      <alignment horizontal="center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3399FF"/>
  </sheetPr>
  <dimension ref="A1:K38"/>
  <sheetViews>
    <sheetView zoomScalePageLayoutView="0" workbookViewId="0" topLeftCell="A1">
      <selection activeCell="I40" sqref="I40"/>
    </sheetView>
  </sheetViews>
  <sheetFormatPr defaultColWidth="9.140625" defaultRowHeight="12.75"/>
  <cols>
    <col min="1" max="1" width="0.5625" style="0" customWidth="1"/>
    <col min="2" max="2" width="34.8515625" style="0" customWidth="1"/>
    <col min="7" max="7" width="10.7109375" style="0" customWidth="1"/>
    <col min="8" max="8" width="9.7109375" style="0" customWidth="1"/>
    <col min="9" max="9" width="9.421875" style="0" customWidth="1"/>
  </cols>
  <sheetData>
    <row r="1" spans="1:11" ht="13.5">
      <c r="A1" s="241" t="s">
        <v>221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</row>
    <row r="2" spans="2:11" ht="12.75" customHeight="1" thickBot="1">
      <c r="B2" s="1" t="s">
        <v>68</v>
      </c>
      <c r="C2" s="33"/>
      <c r="D2" s="33"/>
      <c r="E2" s="33"/>
      <c r="F2" s="33"/>
      <c r="G2" s="33"/>
      <c r="H2" s="33"/>
      <c r="I2" s="33"/>
      <c r="J2" s="33"/>
      <c r="K2" s="33"/>
    </row>
    <row r="3" spans="2:11" ht="13.5" thickBot="1">
      <c r="B3" s="242" t="s">
        <v>228</v>
      </c>
      <c r="C3" s="243"/>
      <c r="D3" s="243"/>
      <c r="E3" s="243"/>
      <c r="F3" s="243"/>
      <c r="G3" s="244"/>
      <c r="H3" s="245" t="s">
        <v>36</v>
      </c>
      <c r="I3" s="246"/>
      <c r="J3" s="245" t="s">
        <v>37</v>
      </c>
      <c r="K3" s="246"/>
    </row>
    <row r="4" spans="2:11" ht="45.75" customHeight="1" thickBot="1">
      <c r="B4" s="99" t="s">
        <v>1</v>
      </c>
      <c r="C4" s="128" t="s">
        <v>140</v>
      </c>
      <c r="D4" s="87" t="s">
        <v>141</v>
      </c>
      <c r="E4" s="87" t="s">
        <v>229</v>
      </c>
      <c r="F4" s="124" t="s">
        <v>139</v>
      </c>
      <c r="G4" s="87" t="s">
        <v>133</v>
      </c>
      <c r="H4" s="134" t="s">
        <v>233</v>
      </c>
      <c r="I4" s="134" t="s">
        <v>233</v>
      </c>
      <c r="J4" s="125" t="s">
        <v>140</v>
      </c>
      <c r="K4" s="88" t="s">
        <v>232</v>
      </c>
    </row>
    <row r="5" spans="2:11" ht="15" customHeight="1" thickBot="1">
      <c r="B5" s="100" t="s">
        <v>230</v>
      </c>
      <c r="C5" s="129"/>
      <c r="D5" s="101"/>
      <c r="E5" s="101"/>
      <c r="F5" s="102">
        <f aca="true" t="shared" si="0" ref="F5:F11">SUM(C5+D5+E5)</f>
        <v>0</v>
      </c>
      <c r="G5" s="13"/>
      <c r="H5" s="31" t="s">
        <v>10</v>
      </c>
      <c r="I5" s="105"/>
      <c r="J5" s="229" t="s">
        <v>238</v>
      </c>
      <c r="K5" s="230" t="s">
        <v>197</v>
      </c>
    </row>
    <row r="6" spans="2:11" ht="15" customHeight="1">
      <c r="B6" s="93" t="s">
        <v>92</v>
      </c>
      <c r="C6" s="130">
        <v>6</v>
      </c>
      <c r="D6" s="11">
        <v>2</v>
      </c>
      <c r="E6" s="11">
        <v>1</v>
      </c>
      <c r="F6" s="91">
        <f t="shared" si="0"/>
        <v>9</v>
      </c>
      <c r="G6" s="12"/>
      <c r="H6" s="86" t="s">
        <v>137</v>
      </c>
      <c r="I6" s="86"/>
      <c r="J6" s="89" t="s">
        <v>206</v>
      </c>
      <c r="K6" s="89" t="s">
        <v>48</v>
      </c>
    </row>
    <row r="7" spans="2:11" ht="15" customHeight="1">
      <c r="B7" s="93" t="s">
        <v>83</v>
      </c>
      <c r="C7" s="130">
        <v>4</v>
      </c>
      <c r="D7" s="11">
        <v>3</v>
      </c>
      <c r="E7" s="11">
        <v>3</v>
      </c>
      <c r="F7" s="91">
        <f t="shared" si="0"/>
        <v>10</v>
      </c>
      <c r="G7" s="12"/>
      <c r="H7" s="86" t="s">
        <v>136</v>
      </c>
      <c r="I7" s="86"/>
      <c r="J7" s="89" t="s">
        <v>237</v>
      </c>
      <c r="K7" s="89" t="s">
        <v>75</v>
      </c>
    </row>
    <row r="8" spans="2:11" ht="15" customHeight="1">
      <c r="B8" s="93" t="s">
        <v>231</v>
      </c>
      <c r="C8" s="130">
        <v>3</v>
      </c>
      <c r="D8" s="11">
        <v>1</v>
      </c>
      <c r="E8" s="11"/>
      <c r="F8" s="91">
        <f t="shared" si="0"/>
        <v>4</v>
      </c>
      <c r="G8" s="12"/>
      <c r="H8" s="86" t="s">
        <v>146</v>
      </c>
      <c r="I8" s="86"/>
      <c r="J8" s="89" t="s">
        <v>202</v>
      </c>
      <c r="K8" s="89" t="s">
        <v>57</v>
      </c>
    </row>
    <row r="9" spans="2:11" ht="15" customHeight="1" thickBot="1">
      <c r="B9" s="93" t="s">
        <v>81</v>
      </c>
      <c r="C9" s="131">
        <v>1</v>
      </c>
      <c r="D9" s="92">
        <v>4</v>
      </c>
      <c r="E9" s="92">
        <v>1</v>
      </c>
      <c r="F9" s="91">
        <f t="shared" si="0"/>
        <v>6</v>
      </c>
      <c r="G9" s="104">
        <v>2</v>
      </c>
      <c r="H9" s="86" t="s">
        <v>235</v>
      </c>
      <c r="I9" s="86"/>
      <c r="J9" s="89" t="s">
        <v>211</v>
      </c>
      <c r="K9" s="89" t="s">
        <v>42</v>
      </c>
    </row>
    <row r="10" spans="2:11" ht="15" customHeight="1" thickBot="1">
      <c r="B10" s="90" t="s">
        <v>0</v>
      </c>
      <c r="C10" s="232">
        <v>9</v>
      </c>
      <c r="D10" s="233">
        <v>5</v>
      </c>
      <c r="E10" s="233">
        <v>2</v>
      </c>
      <c r="F10" s="234">
        <f t="shared" si="0"/>
        <v>16</v>
      </c>
      <c r="G10" s="43"/>
      <c r="H10" s="54" t="s">
        <v>236</v>
      </c>
      <c r="I10" s="86"/>
      <c r="J10" s="89" t="s">
        <v>201</v>
      </c>
      <c r="K10" s="89" t="s">
        <v>244</v>
      </c>
    </row>
    <row r="11" spans="2:11" ht="15" customHeight="1" thickBot="1">
      <c r="B11" s="100" t="s">
        <v>230</v>
      </c>
      <c r="C11" s="235"/>
      <c r="D11" s="101"/>
      <c r="E11" s="101"/>
      <c r="F11" s="102">
        <f t="shared" si="0"/>
        <v>0</v>
      </c>
      <c r="G11" s="13"/>
      <c r="H11" s="45" t="s">
        <v>25</v>
      </c>
      <c r="I11" s="45" t="s">
        <v>137</v>
      </c>
      <c r="J11" s="54" t="s">
        <v>234</v>
      </c>
      <c r="K11" s="54" t="s">
        <v>40</v>
      </c>
    </row>
    <row r="12" spans="2:11" ht="15" customHeight="1">
      <c r="B12" s="41" t="s">
        <v>94</v>
      </c>
      <c r="C12" s="130"/>
      <c r="D12" s="11">
        <v>4</v>
      </c>
      <c r="E12" s="11"/>
      <c r="F12" s="91">
        <f aca="true" t="shared" si="1" ref="F12:F25">SUM(C12+D12+E12)</f>
        <v>4</v>
      </c>
      <c r="G12" s="12"/>
      <c r="H12" s="86"/>
      <c r="I12" s="105" t="s">
        <v>146</v>
      </c>
      <c r="J12" s="89" t="s">
        <v>207</v>
      </c>
      <c r="K12" s="89" t="s">
        <v>61</v>
      </c>
    </row>
    <row r="13" spans="2:11" ht="15" customHeight="1">
      <c r="B13" s="90" t="s">
        <v>128</v>
      </c>
      <c r="C13" s="130">
        <v>1</v>
      </c>
      <c r="D13" s="11"/>
      <c r="E13" s="11"/>
      <c r="F13" s="91">
        <f t="shared" si="1"/>
        <v>1</v>
      </c>
      <c r="G13" s="12"/>
      <c r="H13" s="86"/>
      <c r="I13" s="86" t="s">
        <v>31</v>
      </c>
      <c r="J13" s="89" t="s">
        <v>203</v>
      </c>
      <c r="K13" s="89" t="s">
        <v>46</v>
      </c>
    </row>
    <row r="14" spans="2:11" ht="15" customHeight="1">
      <c r="B14" s="9" t="s">
        <v>127</v>
      </c>
      <c r="C14" s="130">
        <v>5</v>
      </c>
      <c r="D14" s="11">
        <v>1</v>
      </c>
      <c r="E14" s="11">
        <v>1</v>
      </c>
      <c r="F14" s="91">
        <f t="shared" si="1"/>
        <v>7</v>
      </c>
      <c r="G14" s="12"/>
      <c r="H14" s="86"/>
      <c r="I14" s="86" t="s">
        <v>6</v>
      </c>
      <c r="J14" s="89" t="s">
        <v>239</v>
      </c>
      <c r="K14" s="89" t="s">
        <v>131</v>
      </c>
    </row>
    <row r="15" spans="2:11" ht="15" customHeight="1">
      <c r="B15" s="9" t="s">
        <v>119</v>
      </c>
      <c r="C15" s="130">
        <v>2</v>
      </c>
      <c r="D15" s="11">
        <v>2</v>
      </c>
      <c r="E15" s="11"/>
      <c r="F15" s="91">
        <f t="shared" si="1"/>
        <v>4</v>
      </c>
      <c r="G15" s="12"/>
      <c r="H15" s="86"/>
      <c r="I15" s="86" t="s">
        <v>291</v>
      </c>
      <c r="J15" s="89" t="s">
        <v>240</v>
      </c>
      <c r="K15" s="89" t="s">
        <v>49</v>
      </c>
    </row>
    <row r="16" spans="2:11" ht="15" customHeight="1">
      <c r="B16" s="9" t="s">
        <v>126</v>
      </c>
      <c r="C16" s="130"/>
      <c r="D16" s="11"/>
      <c r="E16" s="11"/>
      <c r="F16" s="91">
        <f t="shared" si="1"/>
        <v>0</v>
      </c>
      <c r="G16" s="12"/>
      <c r="H16" s="86"/>
      <c r="I16" s="86" t="s">
        <v>19</v>
      </c>
      <c r="J16" s="89" t="s">
        <v>241</v>
      </c>
      <c r="K16" s="89" t="s">
        <v>132</v>
      </c>
    </row>
    <row r="17" spans="2:11" ht="15" customHeight="1">
      <c r="B17" s="9" t="s">
        <v>93</v>
      </c>
      <c r="C17" s="130">
        <v>4</v>
      </c>
      <c r="D17" s="11">
        <v>2</v>
      </c>
      <c r="E17" s="11"/>
      <c r="F17" s="91">
        <f t="shared" si="1"/>
        <v>6</v>
      </c>
      <c r="G17" s="12">
        <v>1</v>
      </c>
      <c r="H17" s="86"/>
      <c r="I17" s="86" t="s">
        <v>5</v>
      </c>
      <c r="J17" s="89" t="s">
        <v>242</v>
      </c>
      <c r="K17" s="89" t="s">
        <v>78</v>
      </c>
    </row>
    <row r="18" spans="2:11" ht="15" customHeight="1">
      <c r="B18" s="9" t="s">
        <v>89</v>
      </c>
      <c r="C18" s="130">
        <v>3</v>
      </c>
      <c r="D18" s="11">
        <v>1</v>
      </c>
      <c r="E18" s="11"/>
      <c r="F18" s="91">
        <f t="shared" si="1"/>
        <v>4</v>
      </c>
      <c r="G18" s="12"/>
      <c r="H18" s="86"/>
      <c r="I18" s="86" t="s">
        <v>290</v>
      </c>
      <c r="J18" s="89" t="s">
        <v>243</v>
      </c>
      <c r="K18" s="89" t="s">
        <v>50</v>
      </c>
    </row>
    <row r="19" spans="2:11" ht="15" customHeight="1">
      <c r="B19" s="9" t="s">
        <v>80</v>
      </c>
      <c r="C19" s="130">
        <v>3</v>
      </c>
      <c r="D19" s="11">
        <v>2</v>
      </c>
      <c r="E19" s="11"/>
      <c r="F19" s="91">
        <f t="shared" si="1"/>
        <v>5</v>
      </c>
      <c r="G19" s="12"/>
      <c r="H19" s="86"/>
      <c r="I19" s="86" t="s">
        <v>289</v>
      </c>
      <c r="J19" s="89" t="s">
        <v>53</v>
      </c>
      <c r="K19" s="89" t="s">
        <v>196</v>
      </c>
    </row>
    <row r="20" spans="2:11" ht="15" customHeight="1" thickBot="1">
      <c r="B20" s="9" t="s">
        <v>90</v>
      </c>
      <c r="C20" s="130">
        <v>6</v>
      </c>
      <c r="D20" s="11">
        <v>5</v>
      </c>
      <c r="E20" s="11">
        <v>1</v>
      </c>
      <c r="F20" s="91">
        <f t="shared" si="1"/>
        <v>12</v>
      </c>
      <c r="G20" s="12"/>
      <c r="H20" s="86"/>
      <c r="I20" s="86" t="s">
        <v>225</v>
      </c>
      <c r="J20" s="89" t="s">
        <v>204</v>
      </c>
      <c r="K20" s="89" t="s">
        <v>51</v>
      </c>
    </row>
    <row r="21" spans="2:11" ht="15" customHeight="1" thickBot="1">
      <c r="B21" s="9" t="s">
        <v>125</v>
      </c>
      <c r="C21" s="130">
        <v>1</v>
      </c>
      <c r="D21" s="11">
        <v>2</v>
      </c>
      <c r="E21" s="11"/>
      <c r="F21" s="91">
        <f t="shared" si="1"/>
        <v>3</v>
      </c>
      <c r="G21" s="12"/>
      <c r="H21" s="86"/>
      <c r="I21" s="54" t="s">
        <v>17</v>
      </c>
      <c r="J21" s="89" t="s">
        <v>152</v>
      </c>
      <c r="K21" s="89" t="s">
        <v>245</v>
      </c>
    </row>
    <row r="22" spans="2:11" ht="15" customHeight="1">
      <c r="B22" s="9" t="s">
        <v>208</v>
      </c>
      <c r="C22" s="130">
        <v>2</v>
      </c>
      <c r="D22" s="11">
        <v>2</v>
      </c>
      <c r="E22" s="11"/>
      <c r="F22" s="91">
        <f t="shared" si="1"/>
        <v>4</v>
      </c>
      <c r="G22" s="12">
        <v>1</v>
      </c>
      <c r="H22" s="86" t="s">
        <v>17</v>
      </c>
      <c r="I22" s="126"/>
      <c r="J22" s="89" t="s">
        <v>65</v>
      </c>
      <c r="K22" s="89" t="s">
        <v>158</v>
      </c>
    </row>
    <row r="23" spans="2:11" ht="15" customHeight="1">
      <c r="B23" s="9" t="s">
        <v>210</v>
      </c>
      <c r="C23" s="130">
        <v>4</v>
      </c>
      <c r="D23" s="11">
        <v>6</v>
      </c>
      <c r="E23" s="11">
        <v>2</v>
      </c>
      <c r="F23" s="91">
        <f t="shared" si="1"/>
        <v>12</v>
      </c>
      <c r="G23" s="12"/>
      <c r="H23" s="86" t="s">
        <v>162</v>
      </c>
      <c r="I23" s="126"/>
      <c r="J23" s="89" t="s">
        <v>212</v>
      </c>
      <c r="K23" s="89" t="s">
        <v>186</v>
      </c>
    </row>
    <row r="24" spans="2:11" ht="15" customHeight="1">
      <c r="B24" s="9" t="s">
        <v>15</v>
      </c>
      <c r="C24" s="130">
        <v>6</v>
      </c>
      <c r="D24" s="11">
        <v>3</v>
      </c>
      <c r="E24" s="11"/>
      <c r="F24" s="91">
        <f t="shared" si="1"/>
        <v>9</v>
      </c>
      <c r="G24" s="12"/>
      <c r="H24" s="86" t="s">
        <v>21</v>
      </c>
      <c r="I24" s="126"/>
      <c r="J24" s="89" t="s">
        <v>54</v>
      </c>
      <c r="K24" s="89" t="s">
        <v>246</v>
      </c>
    </row>
    <row r="25" spans="2:11" ht="15" customHeight="1">
      <c r="B25" s="9" t="s">
        <v>209</v>
      </c>
      <c r="C25" s="130">
        <v>1</v>
      </c>
      <c r="D25" s="11">
        <v>1</v>
      </c>
      <c r="E25" s="11"/>
      <c r="F25" s="91">
        <f t="shared" si="1"/>
        <v>2</v>
      </c>
      <c r="G25" s="12"/>
      <c r="H25" s="86" t="s">
        <v>170</v>
      </c>
      <c r="I25" s="126"/>
      <c r="J25" s="89" t="s">
        <v>190</v>
      </c>
      <c r="K25" s="89" t="s">
        <v>247</v>
      </c>
    </row>
    <row r="26" spans="2:11" ht="15" customHeight="1">
      <c r="B26" s="9" t="s">
        <v>3</v>
      </c>
      <c r="C26" s="130"/>
      <c r="D26" s="11"/>
      <c r="E26" s="11"/>
      <c r="F26" s="91">
        <f>SUM(C26+D26+E26)</f>
        <v>0</v>
      </c>
      <c r="G26" s="12"/>
      <c r="H26" s="86" t="s">
        <v>14</v>
      </c>
      <c r="I26" s="126"/>
      <c r="J26" s="89" t="s">
        <v>56</v>
      </c>
      <c r="K26" s="89" t="s">
        <v>248</v>
      </c>
    </row>
    <row r="27" spans="2:11" ht="15" customHeight="1" thickBot="1">
      <c r="B27" s="9" t="s">
        <v>95</v>
      </c>
      <c r="C27" s="130"/>
      <c r="D27" s="11">
        <v>1</v>
      </c>
      <c r="E27" s="11"/>
      <c r="F27" s="91">
        <f>SUM(C27+D27+E27)</f>
        <v>1</v>
      </c>
      <c r="G27" s="12"/>
      <c r="H27" s="86" t="s">
        <v>149</v>
      </c>
      <c r="I27" s="126"/>
      <c r="J27" s="89" t="s">
        <v>191</v>
      </c>
      <c r="K27" s="89" t="s">
        <v>213</v>
      </c>
    </row>
    <row r="28" spans="2:11" ht="15" customHeight="1" thickBot="1">
      <c r="B28" s="9" t="s">
        <v>96</v>
      </c>
      <c r="C28" s="130">
        <v>3</v>
      </c>
      <c r="D28" s="11">
        <v>2</v>
      </c>
      <c r="E28" s="11"/>
      <c r="F28" s="91">
        <f>SUM(C28+D28+E28)</f>
        <v>5</v>
      </c>
      <c r="G28" s="12"/>
      <c r="H28" s="86" t="s">
        <v>13</v>
      </c>
      <c r="I28" s="126"/>
      <c r="J28" s="45" t="s">
        <v>138</v>
      </c>
      <c r="K28" s="89" t="s">
        <v>249</v>
      </c>
    </row>
    <row r="29" spans="2:11" ht="15" customHeight="1" thickBot="1">
      <c r="B29" s="41" t="s">
        <v>84</v>
      </c>
      <c r="C29" s="132"/>
      <c r="D29" s="42">
        <v>3</v>
      </c>
      <c r="E29" s="42"/>
      <c r="F29" s="106">
        <f>SUM(C29+D29+E29)</f>
        <v>3</v>
      </c>
      <c r="G29" s="43"/>
      <c r="H29" s="54" t="s">
        <v>195</v>
      </c>
      <c r="I29" s="126"/>
      <c r="J29" s="238"/>
      <c r="K29" s="45" t="s">
        <v>250</v>
      </c>
    </row>
    <row r="30" spans="2:11" ht="15" customHeight="1" thickBot="1">
      <c r="B30" s="8"/>
      <c r="C30" s="133">
        <f>SUM(C5:C29)</f>
        <v>64</v>
      </c>
      <c r="D30" s="94">
        <f>SUM(D5:D29)</f>
        <v>52</v>
      </c>
      <c r="E30" s="94">
        <f>SUM(E5:E29)</f>
        <v>11</v>
      </c>
      <c r="F30" s="95">
        <f>SUM(F5:F29)</f>
        <v>127</v>
      </c>
      <c r="G30" s="107">
        <f>SUM(G5:G29)</f>
        <v>4</v>
      </c>
      <c r="H30" s="122"/>
      <c r="I30" s="122"/>
      <c r="J30" s="97"/>
      <c r="K30" s="123"/>
    </row>
    <row r="31" ht="15" customHeight="1" thickBot="1"/>
    <row r="32" spans="2:11" ht="13.5" thickBot="1">
      <c r="B32" s="33"/>
      <c r="C32" s="33"/>
      <c r="D32" s="2"/>
      <c r="E32" s="33" t="s">
        <v>62</v>
      </c>
      <c r="F32" s="33"/>
      <c r="H32" s="247"/>
      <c r="I32" s="248"/>
      <c r="J32" s="33"/>
      <c r="K32" s="33"/>
    </row>
    <row r="33" spans="2:11" ht="13.5" thickBot="1">
      <c r="B33" s="33"/>
      <c r="C33" s="33"/>
      <c r="D33" s="31"/>
      <c r="E33" s="33" t="s">
        <v>63</v>
      </c>
      <c r="F33" s="33"/>
      <c r="H33" s="135"/>
      <c r="I33" s="135"/>
      <c r="J33" s="33"/>
      <c r="K33" s="33"/>
    </row>
    <row r="34" spans="4:9" ht="13.5" thickBot="1">
      <c r="D34" s="231"/>
      <c r="E34" s="33" t="s">
        <v>285</v>
      </c>
      <c r="H34" s="136"/>
      <c r="I34" s="136"/>
    </row>
    <row r="35" spans="2:9" ht="12.75">
      <c r="B35" s="127"/>
      <c r="C35" s="139"/>
      <c r="D35" s="139"/>
      <c r="E35" s="139"/>
      <c r="F35" s="139"/>
      <c r="G35" s="139"/>
      <c r="H35" s="135"/>
      <c r="I35" s="136"/>
    </row>
    <row r="36" spans="3:9" ht="12.75">
      <c r="C36" s="1"/>
      <c r="F36" s="1"/>
      <c r="G36" s="33"/>
      <c r="H36" s="33"/>
      <c r="I36" s="136"/>
    </row>
    <row r="37" spans="8:9" ht="12.75">
      <c r="H37" s="137"/>
      <c r="I37" s="138"/>
    </row>
    <row r="38" spans="8:9" ht="12.75">
      <c r="H38" s="33"/>
      <c r="I38" s="33"/>
    </row>
  </sheetData>
  <sheetProtection/>
  <mergeCells count="5">
    <mergeCell ref="H32:I32"/>
    <mergeCell ref="A1:K1"/>
    <mergeCell ref="B3:G3"/>
    <mergeCell ref="J3:K3"/>
    <mergeCell ref="H3:I3"/>
  </mergeCells>
  <printOptions/>
  <pageMargins left="0.26" right="0.33" top="0.25" bottom="0.21" header="0.17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66"/>
    <pageSetUpPr fitToPage="1"/>
  </sheetPr>
  <dimension ref="A1:F35"/>
  <sheetViews>
    <sheetView tabSelected="1" zoomScalePageLayoutView="0" workbookViewId="0" topLeftCell="A1">
      <selection activeCell="N23" sqref="N23"/>
    </sheetView>
  </sheetViews>
  <sheetFormatPr defaultColWidth="9.140625" defaultRowHeight="12.75"/>
  <cols>
    <col min="1" max="1" width="1.57421875" style="6" customWidth="1"/>
    <col min="2" max="2" width="35.57421875" style="6" customWidth="1"/>
    <col min="3" max="4" width="12.28125" style="6" customWidth="1"/>
    <col min="5" max="5" width="10.00390625" style="6" customWidth="1"/>
    <col min="6" max="16384" width="9.140625" style="6" customWidth="1"/>
  </cols>
  <sheetData>
    <row r="1" spans="1:6" ht="18" customHeight="1" thickBot="1">
      <c r="A1"/>
      <c r="B1" s="1" t="s">
        <v>69</v>
      </c>
      <c r="C1" s="33"/>
      <c r="D1" s="33"/>
      <c r="E1" s="33"/>
      <c r="F1" s="33"/>
    </row>
    <row r="2" spans="1:6" ht="19.5" customHeight="1" thickBot="1">
      <c r="A2"/>
      <c r="B2" s="249" t="s">
        <v>292</v>
      </c>
      <c r="C2" s="250"/>
      <c r="D2" s="251"/>
      <c r="E2" s="3" t="s">
        <v>36</v>
      </c>
      <c r="F2" s="3" t="s">
        <v>37</v>
      </c>
    </row>
    <row r="3" spans="1:6" ht="42" customHeight="1" thickBot="1">
      <c r="A3"/>
      <c r="B3" s="99" t="s">
        <v>1</v>
      </c>
      <c r="C3" s="142" t="s">
        <v>251</v>
      </c>
      <c r="D3" s="87" t="s">
        <v>133</v>
      </c>
      <c r="E3" s="237" t="s">
        <v>166</v>
      </c>
      <c r="F3" s="124" t="s">
        <v>166</v>
      </c>
    </row>
    <row r="4" spans="1:6" ht="15" customHeight="1" thickBot="1">
      <c r="A4"/>
      <c r="B4" s="100" t="s">
        <v>231</v>
      </c>
      <c r="C4" s="143"/>
      <c r="D4" s="13"/>
      <c r="E4" s="147" t="s">
        <v>254</v>
      </c>
      <c r="F4" s="45" t="s">
        <v>268</v>
      </c>
    </row>
    <row r="5" spans="1:6" ht="15" customHeight="1">
      <c r="A5"/>
      <c r="B5" s="93" t="s">
        <v>83</v>
      </c>
      <c r="C5" s="144">
        <v>9</v>
      </c>
      <c r="D5" s="44"/>
      <c r="E5" s="103" t="s">
        <v>255</v>
      </c>
      <c r="F5" s="140" t="s">
        <v>52</v>
      </c>
    </row>
    <row r="6" spans="1:6" ht="15" customHeight="1">
      <c r="A6"/>
      <c r="B6" s="93" t="s">
        <v>92</v>
      </c>
      <c r="C6" s="144">
        <v>3</v>
      </c>
      <c r="D6" s="44"/>
      <c r="E6" s="103" t="s">
        <v>256</v>
      </c>
      <c r="F6" s="140" t="s">
        <v>245</v>
      </c>
    </row>
    <row r="7" spans="1:6" ht="15" customHeight="1">
      <c r="A7"/>
      <c r="B7" s="93" t="s">
        <v>91</v>
      </c>
      <c r="C7" s="144">
        <v>4</v>
      </c>
      <c r="D7" s="44"/>
      <c r="E7" s="103" t="s">
        <v>257</v>
      </c>
      <c r="F7" s="140" t="s">
        <v>51</v>
      </c>
    </row>
    <row r="8" spans="1:6" ht="15" customHeight="1">
      <c r="A8"/>
      <c r="B8" s="90" t="s">
        <v>0</v>
      </c>
      <c r="C8" s="144">
        <v>1</v>
      </c>
      <c r="D8" s="44"/>
      <c r="E8" s="103" t="s">
        <v>159</v>
      </c>
      <c r="F8" s="140" t="s">
        <v>157</v>
      </c>
    </row>
    <row r="9" spans="1:6" ht="15" customHeight="1">
      <c r="A9"/>
      <c r="B9" s="93" t="s">
        <v>82</v>
      </c>
      <c r="C9" s="144">
        <v>4</v>
      </c>
      <c r="D9" s="44"/>
      <c r="E9" s="103" t="s">
        <v>258</v>
      </c>
      <c r="F9" s="140" t="s">
        <v>50</v>
      </c>
    </row>
    <row r="10" spans="1:6" ht="15" customHeight="1">
      <c r="A10"/>
      <c r="B10" s="9" t="s">
        <v>94</v>
      </c>
      <c r="C10" s="145">
        <v>1</v>
      </c>
      <c r="D10" s="12"/>
      <c r="E10" s="103" t="s">
        <v>169</v>
      </c>
      <c r="F10" s="140" t="s">
        <v>267</v>
      </c>
    </row>
    <row r="11" spans="1:6" ht="15" customHeight="1">
      <c r="A11"/>
      <c r="B11" s="90" t="s">
        <v>128</v>
      </c>
      <c r="C11" s="145">
        <v>1</v>
      </c>
      <c r="D11" s="12"/>
      <c r="E11" s="103" t="s">
        <v>259</v>
      </c>
      <c r="F11" s="140" t="s">
        <v>49</v>
      </c>
    </row>
    <row r="12" spans="1:6" ht="15" customHeight="1">
      <c r="A12"/>
      <c r="B12" s="9" t="s">
        <v>127</v>
      </c>
      <c r="C12" s="145">
        <v>1</v>
      </c>
      <c r="D12" s="12"/>
      <c r="E12" s="78" t="s">
        <v>76</v>
      </c>
      <c r="F12" s="140" t="s">
        <v>77</v>
      </c>
    </row>
    <row r="13" spans="1:6" ht="15" customHeight="1">
      <c r="A13"/>
      <c r="B13" s="9" t="s">
        <v>119</v>
      </c>
      <c r="C13" s="145">
        <v>1</v>
      </c>
      <c r="D13" s="12"/>
      <c r="E13" s="78" t="s">
        <v>148</v>
      </c>
      <c r="F13" s="140" t="s">
        <v>46</v>
      </c>
    </row>
    <row r="14" spans="1:6" ht="15" customHeight="1">
      <c r="A14"/>
      <c r="B14" s="9" t="s">
        <v>126</v>
      </c>
      <c r="C14" s="131">
        <v>1</v>
      </c>
      <c r="D14" s="104"/>
      <c r="E14" s="78" t="s">
        <v>143</v>
      </c>
      <c r="F14" s="140" t="s">
        <v>45</v>
      </c>
    </row>
    <row r="15" spans="1:6" ht="15" customHeight="1">
      <c r="A15"/>
      <c r="B15" s="9" t="s">
        <v>93</v>
      </c>
      <c r="C15" s="145"/>
      <c r="D15" s="12"/>
      <c r="E15" s="78" t="s">
        <v>8</v>
      </c>
      <c r="F15" s="140" t="s">
        <v>197</v>
      </c>
    </row>
    <row r="16" spans="1:6" ht="15" customHeight="1">
      <c r="A16"/>
      <c r="B16" s="9" t="s">
        <v>89</v>
      </c>
      <c r="C16" s="145">
        <v>2</v>
      </c>
      <c r="D16" s="12"/>
      <c r="E16" s="78" t="s">
        <v>142</v>
      </c>
      <c r="F16" s="140" t="s">
        <v>35</v>
      </c>
    </row>
    <row r="17" spans="1:6" ht="15" customHeight="1">
      <c r="A17"/>
      <c r="B17" s="9" t="s">
        <v>80</v>
      </c>
      <c r="C17" s="130"/>
      <c r="D17" s="12"/>
      <c r="E17" s="78" t="s">
        <v>24</v>
      </c>
      <c r="F17" s="140" t="s">
        <v>75</v>
      </c>
    </row>
    <row r="18" spans="1:6" ht="15" customHeight="1">
      <c r="A18"/>
      <c r="B18" s="9" t="s">
        <v>90</v>
      </c>
      <c r="C18" s="130"/>
      <c r="D18" s="12"/>
      <c r="E18" s="78" t="s">
        <v>134</v>
      </c>
      <c r="F18" s="140" t="s">
        <v>156</v>
      </c>
    </row>
    <row r="19" spans="1:6" ht="15" customHeight="1">
      <c r="A19"/>
      <c r="B19" s="9" t="s">
        <v>125</v>
      </c>
      <c r="C19" s="130">
        <v>1</v>
      </c>
      <c r="D19" s="12"/>
      <c r="E19" s="78" t="s">
        <v>260</v>
      </c>
      <c r="F19" s="140" t="s">
        <v>60</v>
      </c>
    </row>
    <row r="20" spans="1:6" ht="15" customHeight="1">
      <c r="A20"/>
      <c r="B20" s="9" t="s">
        <v>208</v>
      </c>
      <c r="C20" s="130">
        <v>3</v>
      </c>
      <c r="D20" s="12"/>
      <c r="E20" s="86" t="s">
        <v>9</v>
      </c>
      <c r="F20" s="140" t="s">
        <v>266</v>
      </c>
    </row>
    <row r="21" spans="1:6" ht="15" customHeight="1">
      <c r="A21"/>
      <c r="B21" s="9" t="s">
        <v>210</v>
      </c>
      <c r="C21" s="130">
        <v>4</v>
      </c>
      <c r="D21" s="12"/>
      <c r="E21" s="86" t="s">
        <v>261</v>
      </c>
      <c r="F21" s="140" t="s">
        <v>265</v>
      </c>
    </row>
    <row r="22" spans="1:6" ht="15" customHeight="1">
      <c r="A22"/>
      <c r="B22" s="9" t="s">
        <v>15</v>
      </c>
      <c r="C22" s="130">
        <v>1</v>
      </c>
      <c r="D22" s="12"/>
      <c r="E22" s="86" t="s">
        <v>205</v>
      </c>
      <c r="F22" s="140" t="s">
        <v>264</v>
      </c>
    </row>
    <row r="23" spans="1:6" ht="15" customHeight="1">
      <c r="A23"/>
      <c r="B23" s="9" t="s">
        <v>209</v>
      </c>
      <c r="C23" s="130">
        <v>1</v>
      </c>
      <c r="D23" s="12"/>
      <c r="E23" s="86" t="s">
        <v>224</v>
      </c>
      <c r="F23" s="140" t="s">
        <v>222</v>
      </c>
    </row>
    <row r="24" spans="1:6" ht="15" customHeight="1">
      <c r="A24"/>
      <c r="B24" s="9" t="s">
        <v>3</v>
      </c>
      <c r="C24" s="130">
        <v>2</v>
      </c>
      <c r="D24" s="12"/>
      <c r="E24" s="86" t="s">
        <v>162</v>
      </c>
      <c r="F24" s="140" t="s">
        <v>227</v>
      </c>
    </row>
    <row r="25" spans="1:6" ht="15" customHeight="1">
      <c r="A25"/>
      <c r="B25" s="9" t="s">
        <v>95</v>
      </c>
      <c r="C25" s="130"/>
      <c r="D25" s="12"/>
      <c r="E25" s="86" t="s">
        <v>225</v>
      </c>
      <c r="F25" s="140" t="s">
        <v>223</v>
      </c>
    </row>
    <row r="26" spans="1:6" ht="15" customHeight="1">
      <c r="A26"/>
      <c r="B26" s="9" t="s">
        <v>96</v>
      </c>
      <c r="C26" s="130"/>
      <c r="D26" s="12"/>
      <c r="E26" s="86" t="s">
        <v>21</v>
      </c>
      <c r="F26" s="140" t="s">
        <v>263</v>
      </c>
    </row>
    <row r="27" spans="1:6" ht="15" customHeight="1">
      <c r="A27"/>
      <c r="B27" s="9" t="s">
        <v>84</v>
      </c>
      <c r="C27" s="132">
        <v>1</v>
      </c>
      <c r="D27" s="43"/>
      <c r="E27" s="86" t="s">
        <v>18</v>
      </c>
      <c r="F27" s="140" t="s">
        <v>262</v>
      </c>
    </row>
    <row r="28" spans="1:6" ht="15" customHeight="1">
      <c r="A28"/>
      <c r="B28" s="141" t="s">
        <v>110</v>
      </c>
      <c r="C28" s="132">
        <v>1</v>
      </c>
      <c r="D28" s="43"/>
      <c r="E28" s="86" t="s">
        <v>25</v>
      </c>
      <c r="F28" s="140" t="s">
        <v>167</v>
      </c>
    </row>
    <row r="29" spans="1:6" ht="15" customHeight="1" thickBot="1">
      <c r="A29"/>
      <c r="B29" s="141" t="s">
        <v>111</v>
      </c>
      <c r="C29" s="132">
        <v>1</v>
      </c>
      <c r="D29" s="43"/>
      <c r="E29" s="86" t="s">
        <v>5</v>
      </c>
      <c r="F29" s="140" t="s">
        <v>173</v>
      </c>
    </row>
    <row r="30" spans="1:6" ht="15" customHeight="1" thickBot="1">
      <c r="A30"/>
      <c r="B30" s="10" t="s">
        <v>298</v>
      </c>
      <c r="C30" s="132"/>
      <c r="D30" s="43"/>
      <c r="E30" s="45" t="s">
        <v>19</v>
      </c>
      <c r="F30" s="54" t="s">
        <v>253</v>
      </c>
    </row>
    <row r="31" spans="1:6" ht="15" customHeight="1" thickBot="1">
      <c r="A31"/>
      <c r="B31" s="8"/>
      <c r="C31" s="146">
        <f>SUM(C4:C30)</f>
        <v>43</v>
      </c>
      <c r="D31" s="107">
        <f>SUM(D4:D30)</f>
        <v>0</v>
      </c>
      <c r="E31" s="96"/>
      <c r="F31" s="97"/>
    </row>
    <row r="32" spans="1:6" ht="13.5" thickBot="1">
      <c r="A32"/>
      <c r="B32" s="33"/>
      <c r="C32" s="33"/>
      <c r="D32" s="98"/>
      <c r="E32" s="33"/>
      <c r="F32" s="33"/>
    </row>
    <row r="33" spans="1:6" ht="13.5" thickBot="1">
      <c r="A33"/>
      <c r="B33" s="33"/>
      <c r="C33" s="2"/>
      <c r="D33" s="6" t="s">
        <v>62</v>
      </c>
      <c r="E33" s="33"/>
      <c r="F33" s="33"/>
    </row>
    <row r="34" spans="1:6" ht="13.5" thickBot="1">
      <c r="A34"/>
      <c r="B34" s="33"/>
      <c r="C34" s="5"/>
      <c r="D34" s="6" t="s">
        <v>63</v>
      </c>
      <c r="E34" s="33"/>
      <c r="F34" s="33"/>
    </row>
    <row r="35" spans="1:5" ht="12.75">
      <c r="A35"/>
      <c r="B35"/>
      <c r="C35"/>
      <c r="D35"/>
      <c r="E35"/>
    </row>
  </sheetData>
  <sheetProtection/>
  <mergeCells count="1">
    <mergeCell ref="B2:D2"/>
  </mergeCells>
  <printOptions/>
  <pageMargins left="0.79" right="0.75" top="0.17" bottom="0.17" header="0.36" footer="0.2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33"/>
  </sheetPr>
  <dimension ref="A1:M34"/>
  <sheetViews>
    <sheetView zoomScalePageLayoutView="0" workbookViewId="0" topLeftCell="A1">
      <selection activeCell="A7" sqref="A7:IV7"/>
    </sheetView>
  </sheetViews>
  <sheetFormatPr defaultColWidth="9.140625" defaultRowHeight="12.75"/>
  <cols>
    <col min="1" max="1" width="34.00390625" style="6" customWidth="1"/>
    <col min="2" max="2" width="8.8515625" style="6" customWidth="1"/>
    <col min="3" max="3" width="8.7109375" style="6" customWidth="1"/>
    <col min="4" max="4" width="9.8515625" style="6" customWidth="1"/>
    <col min="5" max="5" width="8.00390625" style="6" customWidth="1"/>
    <col min="6" max="6" width="8.421875" style="6" customWidth="1"/>
    <col min="7" max="7" width="10.28125" style="6" customWidth="1"/>
    <col min="8" max="8" width="9.00390625" style="6" customWidth="1"/>
    <col min="9" max="9" width="9.28125" style="6" customWidth="1"/>
    <col min="10" max="10" width="9.7109375" style="6" customWidth="1"/>
    <col min="11" max="11" width="10.140625" style="6" customWidth="1"/>
    <col min="12" max="12" width="9.7109375" style="6" customWidth="1"/>
    <col min="13" max="13" width="9.8515625" style="6" customWidth="1"/>
    <col min="14" max="16384" width="9.140625" style="6" customWidth="1"/>
  </cols>
  <sheetData>
    <row r="1" ht="22.5" customHeight="1" thickBot="1">
      <c r="A1" s="1" t="s">
        <v>70</v>
      </c>
    </row>
    <row r="2" spans="1:13" ht="21.75" customHeight="1" thickBot="1">
      <c r="A2" s="252" t="s">
        <v>293</v>
      </c>
      <c r="B2" s="253"/>
      <c r="C2" s="253"/>
      <c r="D2" s="253"/>
      <c r="E2" s="253"/>
      <c r="F2" s="253"/>
      <c r="G2" s="253"/>
      <c r="H2" s="253"/>
      <c r="I2" s="254"/>
      <c r="J2" s="255" t="s">
        <v>36</v>
      </c>
      <c r="K2" s="256"/>
      <c r="L2" s="255" t="s">
        <v>37</v>
      </c>
      <c r="M2" s="256"/>
    </row>
    <row r="3" spans="1:13" ht="62.25" customHeight="1" thickBot="1">
      <c r="A3" s="153" t="s">
        <v>1</v>
      </c>
      <c r="B3" s="153" t="s">
        <v>272</v>
      </c>
      <c r="C3" s="154" t="s">
        <v>273</v>
      </c>
      <c r="D3" s="154" t="s">
        <v>274</v>
      </c>
      <c r="E3" s="77" t="s">
        <v>26</v>
      </c>
      <c r="F3" s="155" t="s">
        <v>271</v>
      </c>
      <c r="G3" s="75" t="s">
        <v>251</v>
      </c>
      <c r="H3" s="154" t="s">
        <v>147</v>
      </c>
      <c r="I3" s="154" t="s">
        <v>133</v>
      </c>
      <c r="J3" s="75" t="s">
        <v>39</v>
      </c>
      <c r="K3" s="76" t="s">
        <v>26</v>
      </c>
      <c r="L3" s="75" t="s">
        <v>269</v>
      </c>
      <c r="M3" s="77" t="s">
        <v>270</v>
      </c>
    </row>
    <row r="4" spans="1:13" ht="15" customHeight="1" thickBot="1">
      <c r="A4" s="210" t="s">
        <v>97</v>
      </c>
      <c r="B4" s="211"/>
      <c r="C4" s="211"/>
      <c r="D4" s="211"/>
      <c r="E4" s="212">
        <f>SUM(B4+C4+D4)</f>
        <v>0</v>
      </c>
      <c r="F4" s="213"/>
      <c r="G4" s="214">
        <v>3</v>
      </c>
      <c r="H4" s="215">
        <f>SUM(E4+F4+G4)</f>
        <v>3</v>
      </c>
      <c r="I4" s="216"/>
      <c r="J4" s="151" t="s">
        <v>194</v>
      </c>
      <c r="K4" s="59"/>
      <c r="L4" s="152" t="s">
        <v>158</v>
      </c>
      <c r="M4" s="59"/>
    </row>
    <row r="5" spans="1:13" ht="15" customHeight="1" thickBot="1">
      <c r="A5" s="217" t="s">
        <v>98</v>
      </c>
      <c r="B5" s="56"/>
      <c r="C5" s="56"/>
      <c r="D5" s="56"/>
      <c r="E5" s="218">
        <f aca="true" t="shared" si="0" ref="E5:E18">SUM(B5+C5+D5)</f>
        <v>0</v>
      </c>
      <c r="F5" s="148"/>
      <c r="G5" s="57">
        <v>2</v>
      </c>
      <c r="H5" s="219">
        <f aca="true" t="shared" si="1" ref="H5:H18">SUM(E5+F5+G5)</f>
        <v>2</v>
      </c>
      <c r="I5" s="58"/>
      <c r="J5" s="60" t="s">
        <v>23</v>
      </c>
      <c r="K5" s="59"/>
      <c r="L5" s="61" t="s">
        <v>144</v>
      </c>
      <c r="M5" s="59"/>
    </row>
    <row r="6" spans="1:13" ht="15" customHeight="1" thickBot="1">
      <c r="A6" s="217" t="s">
        <v>199</v>
      </c>
      <c r="B6" s="56">
        <v>1</v>
      </c>
      <c r="C6" s="56"/>
      <c r="D6" s="56"/>
      <c r="E6" s="218">
        <f t="shared" si="0"/>
        <v>1</v>
      </c>
      <c r="F6" s="148"/>
      <c r="G6" s="57">
        <v>1</v>
      </c>
      <c r="H6" s="219">
        <f t="shared" si="1"/>
        <v>2</v>
      </c>
      <c r="I6" s="58"/>
      <c r="J6" s="61" t="s">
        <v>148</v>
      </c>
      <c r="K6" s="62" t="s">
        <v>171</v>
      </c>
      <c r="L6" s="61" t="s">
        <v>58</v>
      </c>
      <c r="M6" s="63" t="s">
        <v>79</v>
      </c>
    </row>
    <row r="7" spans="1:13" ht="15" customHeight="1">
      <c r="A7" s="217" t="s">
        <v>99</v>
      </c>
      <c r="B7" s="56"/>
      <c r="C7" s="56"/>
      <c r="D7" s="56"/>
      <c r="E7" s="218">
        <f t="shared" si="0"/>
        <v>0</v>
      </c>
      <c r="F7" s="148"/>
      <c r="G7" s="57">
        <v>2</v>
      </c>
      <c r="H7" s="219">
        <f t="shared" si="1"/>
        <v>2</v>
      </c>
      <c r="I7" s="58"/>
      <c r="J7" s="60" t="s">
        <v>143</v>
      </c>
      <c r="K7" s="64"/>
      <c r="L7" s="61" t="s">
        <v>51</v>
      </c>
      <c r="M7" s="64" t="s">
        <v>155</v>
      </c>
    </row>
    <row r="8" spans="1:13" ht="15" customHeight="1">
      <c r="A8" s="217" t="s">
        <v>100</v>
      </c>
      <c r="B8" s="56">
        <v>1</v>
      </c>
      <c r="C8" s="56">
        <v>1</v>
      </c>
      <c r="D8" s="56"/>
      <c r="E8" s="218">
        <f t="shared" si="0"/>
        <v>2</v>
      </c>
      <c r="F8" s="148"/>
      <c r="G8" s="57">
        <v>1</v>
      </c>
      <c r="H8" s="219">
        <f t="shared" si="1"/>
        <v>3</v>
      </c>
      <c r="I8" s="58"/>
      <c r="J8" s="60" t="s">
        <v>142</v>
      </c>
      <c r="K8" s="64" t="s">
        <v>215</v>
      </c>
      <c r="L8" s="61" t="s">
        <v>157</v>
      </c>
      <c r="M8" s="64" t="s">
        <v>130</v>
      </c>
    </row>
    <row r="9" spans="1:13" ht="15" customHeight="1">
      <c r="A9" s="217" t="s">
        <v>101</v>
      </c>
      <c r="B9" s="56">
        <v>4</v>
      </c>
      <c r="C9" s="56">
        <v>4</v>
      </c>
      <c r="D9" s="56">
        <v>1</v>
      </c>
      <c r="E9" s="218">
        <f t="shared" si="0"/>
        <v>9</v>
      </c>
      <c r="F9" s="148"/>
      <c r="G9" s="57">
        <v>2</v>
      </c>
      <c r="H9" s="219">
        <f t="shared" si="1"/>
        <v>11</v>
      </c>
      <c r="I9" s="58"/>
      <c r="J9" s="60" t="s">
        <v>24</v>
      </c>
      <c r="K9" s="64" t="s">
        <v>27</v>
      </c>
      <c r="L9" s="61" t="s">
        <v>50</v>
      </c>
      <c r="M9" s="64" t="s">
        <v>154</v>
      </c>
    </row>
    <row r="10" spans="1:13" ht="15" customHeight="1">
      <c r="A10" s="217" t="s">
        <v>102</v>
      </c>
      <c r="B10" s="56"/>
      <c r="C10" s="56">
        <v>1</v>
      </c>
      <c r="D10" s="56"/>
      <c r="E10" s="218">
        <f t="shared" si="0"/>
        <v>1</v>
      </c>
      <c r="F10" s="148"/>
      <c r="G10" s="57">
        <v>1</v>
      </c>
      <c r="H10" s="219">
        <f t="shared" si="1"/>
        <v>2</v>
      </c>
      <c r="I10" s="58"/>
      <c r="J10" s="60" t="s">
        <v>134</v>
      </c>
      <c r="K10" s="64" t="s">
        <v>150</v>
      </c>
      <c r="L10" s="61" t="s">
        <v>49</v>
      </c>
      <c r="M10" s="64" t="s">
        <v>56</v>
      </c>
    </row>
    <row r="11" spans="1:13" ht="15" customHeight="1">
      <c r="A11" s="217" t="s">
        <v>122</v>
      </c>
      <c r="B11" s="56">
        <v>1</v>
      </c>
      <c r="C11" s="56">
        <v>2</v>
      </c>
      <c r="D11" s="56">
        <v>4</v>
      </c>
      <c r="E11" s="218">
        <f t="shared" si="0"/>
        <v>7</v>
      </c>
      <c r="F11" s="148"/>
      <c r="G11" s="57"/>
      <c r="H11" s="219">
        <f t="shared" si="1"/>
        <v>7</v>
      </c>
      <c r="I11" s="58"/>
      <c r="J11" s="60" t="s">
        <v>29</v>
      </c>
      <c r="K11" s="64" t="s">
        <v>216</v>
      </c>
      <c r="L11" s="61" t="s">
        <v>45</v>
      </c>
      <c r="M11" s="64" t="s">
        <v>55</v>
      </c>
    </row>
    <row r="12" spans="1:13" ht="15" customHeight="1">
      <c r="A12" s="217" t="s">
        <v>16</v>
      </c>
      <c r="B12" s="56">
        <v>2</v>
      </c>
      <c r="C12" s="56">
        <v>3</v>
      </c>
      <c r="D12" s="56">
        <v>1</v>
      </c>
      <c r="E12" s="218">
        <f t="shared" si="0"/>
        <v>6</v>
      </c>
      <c r="F12" s="148"/>
      <c r="G12" s="57">
        <v>3</v>
      </c>
      <c r="H12" s="219">
        <f t="shared" si="1"/>
        <v>9</v>
      </c>
      <c r="I12" s="58"/>
      <c r="J12" s="60" t="s">
        <v>13</v>
      </c>
      <c r="K12" s="64" t="s">
        <v>151</v>
      </c>
      <c r="L12" s="61" t="s">
        <v>35</v>
      </c>
      <c r="M12" s="64" t="s">
        <v>65</v>
      </c>
    </row>
    <row r="13" spans="1:13" ht="15" customHeight="1">
      <c r="A13" s="217" t="s">
        <v>22</v>
      </c>
      <c r="B13" s="56">
        <v>1</v>
      </c>
      <c r="C13" s="56">
        <v>1</v>
      </c>
      <c r="D13" s="56">
        <v>1</v>
      </c>
      <c r="E13" s="218">
        <f t="shared" si="0"/>
        <v>3</v>
      </c>
      <c r="F13" s="148"/>
      <c r="G13" s="57">
        <v>1</v>
      </c>
      <c r="H13" s="219">
        <f t="shared" si="1"/>
        <v>4</v>
      </c>
      <c r="I13" s="58"/>
      <c r="J13" s="60" t="s">
        <v>149</v>
      </c>
      <c r="K13" s="64" t="s">
        <v>217</v>
      </c>
      <c r="L13" s="61" t="s">
        <v>43</v>
      </c>
      <c r="M13" s="64" t="s">
        <v>153</v>
      </c>
    </row>
    <row r="14" spans="1:13" ht="15" customHeight="1">
      <c r="A14" s="217" t="s">
        <v>305</v>
      </c>
      <c r="B14" s="56">
        <v>2</v>
      </c>
      <c r="C14" s="56">
        <v>3</v>
      </c>
      <c r="D14" s="56">
        <v>1</v>
      </c>
      <c r="E14" s="218">
        <f t="shared" si="0"/>
        <v>6</v>
      </c>
      <c r="F14" s="148"/>
      <c r="G14" s="57"/>
      <c r="H14" s="219">
        <f t="shared" si="1"/>
        <v>6</v>
      </c>
      <c r="I14" s="58"/>
      <c r="J14" s="60" t="s">
        <v>14</v>
      </c>
      <c r="K14" s="64" t="s">
        <v>306</v>
      </c>
      <c r="L14" s="61" t="s">
        <v>75</v>
      </c>
      <c r="M14" s="64" t="s">
        <v>307</v>
      </c>
    </row>
    <row r="15" spans="1:13" ht="15" customHeight="1">
      <c r="A15" s="217" t="s">
        <v>12</v>
      </c>
      <c r="B15" s="56">
        <v>7</v>
      </c>
      <c r="C15" s="56">
        <v>3</v>
      </c>
      <c r="D15" s="56">
        <v>2</v>
      </c>
      <c r="E15" s="218">
        <f t="shared" si="0"/>
        <v>12</v>
      </c>
      <c r="F15" s="148"/>
      <c r="G15" s="57"/>
      <c r="H15" s="219">
        <f t="shared" si="1"/>
        <v>12</v>
      </c>
      <c r="I15" s="58"/>
      <c r="J15" s="60" t="s">
        <v>17</v>
      </c>
      <c r="K15" s="64" t="s">
        <v>218</v>
      </c>
      <c r="L15" s="61" t="s">
        <v>42</v>
      </c>
      <c r="M15" s="64" t="s">
        <v>59</v>
      </c>
    </row>
    <row r="16" spans="1:13" ht="15" customHeight="1">
      <c r="A16" s="217" t="s">
        <v>298</v>
      </c>
      <c r="B16" s="56">
        <v>2</v>
      </c>
      <c r="C16" s="56">
        <v>2</v>
      </c>
      <c r="D16" s="56">
        <v>1</v>
      </c>
      <c r="E16" s="218">
        <f t="shared" si="0"/>
        <v>5</v>
      </c>
      <c r="F16" s="148"/>
      <c r="G16" s="57"/>
      <c r="H16" s="219">
        <f t="shared" si="1"/>
        <v>5</v>
      </c>
      <c r="I16" s="58"/>
      <c r="J16" s="60" t="s">
        <v>205</v>
      </c>
      <c r="K16" s="64"/>
      <c r="L16" s="61" t="s">
        <v>183</v>
      </c>
      <c r="M16" s="64"/>
    </row>
    <row r="17" spans="1:13" ht="15" customHeight="1" thickBot="1">
      <c r="A17" s="217" t="s">
        <v>103</v>
      </c>
      <c r="B17" s="56">
        <v>7</v>
      </c>
      <c r="C17" s="56">
        <v>5</v>
      </c>
      <c r="D17" s="56">
        <v>9</v>
      </c>
      <c r="E17" s="218">
        <f t="shared" si="0"/>
        <v>21</v>
      </c>
      <c r="F17" s="148"/>
      <c r="G17" s="57"/>
      <c r="H17" s="219">
        <f t="shared" si="1"/>
        <v>21</v>
      </c>
      <c r="I17" s="58"/>
      <c r="J17" s="60" t="s">
        <v>21</v>
      </c>
      <c r="K17" s="67" t="s">
        <v>219</v>
      </c>
      <c r="L17" s="61" t="s">
        <v>156</v>
      </c>
      <c r="M17" s="67" t="s">
        <v>152</v>
      </c>
    </row>
    <row r="18" spans="1:13" ht="28.5" customHeight="1" thickBot="1">
      <c r="A18" s="220" t="s">
        <v>299</v>
      </c>
      <c r="B18" s="85"/>
      <c r="C18" s="85"/>
      <c r="D18" s="85"/>
      <c r="E18" s="221">
        <f t="shared" si="0"/>
        <v>0</v>
      </c>
      <c r="F18" s="149"/>
      <c r="G18" s="65"/>
      <c r="H18" s="222">
        <f t="shared" si="1"/>
        <v>0</v>
      </c>
      <c r="I18" s="66"/>
      <c r="J18" s="63" t="s">
        <v>19</v>
      </c>
      <c r="K18" s="63" t="s">
        <v>220</v>
      </c>
      <c r="L18" s="62" t="s">
        <v>40</v>
      </c>
      <c r="M18" s="73" t="s">
        <v>53</v>
      </c>
    </row>
    <row r="19" spans="1:13" ht="15" customHeight="1" thickBot="1">
      <c r="A19" s="68"/>
      <c r="B19" s="69">
        <f aca="true" t="shared" si="2" ref="B19:I19">SUM(B4:B18)</f>
        <v>28</v>
      </c>
      <c r="C19" s="69">
        <f t="shared" si="2"/>
        <v>25</v>
      </c>
      <c r="D19" s="69">
        <f>SUM(D4:D18)</f>
        <v>20</v>
      </c>
      <c r="E19" s="70">
        <f t="shared" si="2"/>
        <v>73</v>
      </c>
      <c r="F19" s="150">
        <f>SUM(F4:F18)</f>
        <v>0</v>
      </c>
      <c r="G19" s="71">
        <f t="shared" si="2"/>
        <v>16</v>
      </c>
      <c r="H19" s="72">
        <f t="shared" si="2"/>
        <v>89</v>
      </c>
      <c r="I19" s="72">
        <f t="shared" si="2"/>
        <v>0</v>
      </c>
      <c r="J19" s="83"/>
      <c r="K19" s="84"/>
      <c r="L19" s="83"/>
      <c r="M19" s="84"/>
    </row>
    <row r="20" spans="10:13" ht="13.5" thickBot="1">
      <c r="J20" s="4"/>
      <c r="K20" s="4"/>
      <c r="L20" s="4"/>
      <c r="M20" s="4"/>
    </row>
    <row r="21" spans="7:13" ht="13.5" thickBot="1">
      <c r="G21" s="2"/>
      <c r="H21" s="6" t="s">
        <v>62</v>
      </c>
      <c r="L21" s="4"/>
      <c r="M21" s="4"/>
    </row>
    <row r="22" spans="7:13" ht="13.5" thickBot="1">
      <c r="G22" s="5"/>
      <c r="H22" s="6" t="s">
        <v>63</v>
      </c>
      <c r="L22" s="4"/>
      <c r="M22" s="4"/>
    </row>
    <row r="23" ht="12.75">
      <c r="B23" s="33"/>
    </row>
    <row r="25" ht="12.75">
      <c r="A25" s="52"/>
    </row>
    <row r="26" ht="12.75">
      <c r="A26" s="55"/>
    </row>
    <row r="33" spans="4:5" ht="12.75">
      <c r="D33" s="52"/>
      <c r="E33" s="52"/>
    </row>
    <row r="34" spans="4:5" ht="12.75">
      <c r="D34" s="52"/>
      <c r="E34" s="52"/>
    </row>
  </sheetData>
  <sheetProtection/>
  <mergeCells count="3">
    <mergeCell ref="A2:I2"/>
    <mergeCell ref="J2:K2"/>
    <mergeCell ref="L2:M2"/>
  </mergeCells>
  <printOptions/>
  <pageMargins left="0.25" right="0.18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9900"/>
    <pageSetUpPr fitToPage="1"/>
  </sheetPr>
  <dimension ref="A1:L53"/>
  <sheetViews>
    <sheetView zoomScale="110" zoomScaleNormal="110" zoomScalePageLayoutView="0" workbookViewId="0" topLeftCell="A1">
      <selection activeCell="H37" sqref="H37"/>
    </sheetView>
  </sheetViews>
  <sheetFormatPr defaultColWidth="9.140625" defaultRowHeight="12.75"/>
  <cols>
    <col min="1" max="1" width="37.28125" style="6" customWidth="1"/>
    <col min="2" max="2" width="7.421875" style="6" customWidth="1"/>
    <col min="3" max="4" width="6.28125" style="6" customWidth="1"/>
    <col min="5" max="5" width="8.8515625" style="6" customWidth="1"/>
    <col min="6" max="6" width="10.7109375" style="6" customWidth="1"/>
    <col min="7" max="7" width="12.00390625" style="6" customWidth="1"/>
    <col min="8" max="8" width="9.28125" style="6" customWidth="1"/>
    <col min="9" max="9" width="8.421875" style="6" customWidth="1"/>
    <col min="10" max="10" width="10.140625" style="6" customWidth="1"/>
    <col min="11" max="11" width="9.140625" style="6" customWidth="1"/>
    <col min="12" max="12" width="10.140625" style="6" customWidth="1"/>
    <col min="13" max="16384" width="9.140625" style="6" customWidth="1"/>
  </cols>
  <sheetData>
    <row r="1" ht="19.5" customHeight="1" thickBot="1">
      <c r="A1" s="1" t="s">
        <v>71</v>
      </c>
    </row>
    <row r="2" spans="1:12" ht="24" customHeight="1" thickBot="1">
      <c r="A2" s="252" t="s">
        <v>294</v>
      </c>
      <c r="B2" s="253"/>
      <c r="C2" s="253"/>
      <c r="D2" s="253"/>
      <c r="E2" s="253"/>
      <c r="F2" s="253"/>
      <c r="G2" s="253"/>
      <c r="H2" s="254"/>
      <c r="I2" s="257" t="s">
        <v>36</v>
      </c>
      <c r="J2" s="257"/>
      <c r="K2" s="245" t="s">
        <v>37</v>
      </c>
      <c r="L2" s="246"/>
    </row>
    <row r="3" spans="1:12" ht="48.75" customHeight="1" thickBot="1">
      <c r="A3" s="174" t="s">
        <v>1</v>
      </c>
      <c r="B3" s="174" t="s">
        <v>140</v>
      </c>
      <c r="C3" s="169" t="s">
        <v>141</v>
      </c>
      <c r="D3" s="169" t="s">
        <v>229</v>
      </c>
      <c r="E3" s="170" t="s">
        <v>4</v>
      </c>
      <c r="F3" s="171" t="s">
        <v>252</v>
      </c>
      <c r="G3" s="169" t="s">
        <v>66</v>
      </c>
      <c r="H3" s="169" t="s">
        <v>28</v>
      </c>
      <c r="I3" s="175" t="s">
        <v>34</v>
      </c>
      <c r="J3" s="176" t="s">
        <v>33</v>
      </c>
      <c r="K3" s="171" t="s">
        <v>38</v>
      </c>
      <c r="L3" s="176" t="s">
        <v>33</v>
      </c>
    </row>
    <row r="4" spans="1:12" ht="15" customHeight="1" thickBot="1">
      <c r="A4" s="223" t="s">
        <v>300</v>
      </c>
      <c r="B4" s="177"/>
      <c r="C4" s="177"/>
      <c r="D4" s="177"/>
      <c r="E4" s="178">
        <f>SUM(B4+C4+D4)</f>
        <v>0</v>
      </c>
      <c r="F4" s="179"/>
      <c r="G4" s="177">
        <f>SUM(E4:F4)</f>
        <v>0</v>
      </c>
      <c r="H4" s="180"/>
      <c r="I4" s="181"/>
      <c r="J4" s="182" t="s">
        <v>182</v>
      </c>
      <c r="K4" s="183"/>
      <c r="L4" s="184" t="s">
        <v>54</v>
      </c>
    </row>
    <row r="5" spans="1:12" ht="15" customHeight="1" thickBot="1">
      <c r="A5" s="224" t="s">
        <v>104</v>
      </c>
      <c r="B5" s="186">
        <v>1</v>
      </c>
      <c r="C5" s="186">
        <v>2</v>
      </c>
      <c r="D5" s="186"/>
      <c r="E5" s="185">
        <f aca="true" t="shared" si="0" ref="E5:E28">SUM(B5+C5+D5)</f>
        <v>3</v>
      </c>
      <c r="F5" s="190">
        <v>3</v>
      </c>
      <c r="G5" s="186">
        <f aca="true" t="shared" si="1" ref="G5:G28">SUM(E5:F5)</f>
        <v>6</v>
      </c>
      <c r="H5" s="191"/>
      <c r="I5" s="192" t="s">
        <v>254</v>
      </c>
      <c r="J5" s="188" t="s">
        <v>181</v>
      </c>
      <c r="K5" s="189" t="s">
        <v>246</v>
      </c>
      <c r="L5" s="188" t="s">
        <v>138</v>
      </c>
    </row>
    <row r="6" spans="1:12" ht="15" customHeight="1">
      <c r="A6" s="224" t="s">
        <v>109</v>
      </c>
      <c r="B6" s="186">
        <v>1</v>
      </c>
      <c r="C6" s="186">
        <v>2</v>
      </c>
      <c r="D6" s="186"/>
      <c r="E6" s="185">
        <f t="shared" si="0"/>
        <v>3</v>
      </c>
      <c r="F6" s="190"/>
      <c r="G6" s="186">
        <f t="shared" si="1"/>
        <v>3</v>
      </c>
      <c r="H6" s="191"/>
      <c r="I6" s="187"/>
      <c r="J6" s="188" t="s">
        <v>175</v>
      </c>
      <c r="K6" s="189"/>
      <c r="L6" s="188" t="s">
        <v>154</v>
      </c>
    </row>
    <row r="7" spans="1:12" ht="15" customHeight="1">
      <c r="A7" s="224" t="s">
        <v>105</v>
      </c>
      <c r="B7" s="186"/>
      <c r="C7" s="186">
        <v>2</v>
      </c>
      <c r="D7" s="186"/>
      <c r="E7" s="185">
        <f t="shared" si="0"/>
        <v>2</v>
      </c>
      <c r="F7" s="190"/>
      <c r="G7" s="186">
        <f t="shared" si="1"/>
        <v>2</v>
      </c>
      <c r="H7" s="191"/>
      <c r="I7" s="187"/>
      <c r="J7" s="188" t="s">
        <v>174</v>
      </c>
      <c r="K7" s="189"/>
      <c r="L7" s="188" t="s">
        <v>160</v>
      </c>
    </row>
    <row r="8" spans="1:12" ht="15" customHeight="1">
      <c r="A8" s="224" t="s">
        <v>120</v>
      </c>
      <c r="B8" s="186"/>
      <c r="C8" s="186">
        <v>1</v>
      </c>
      <c r="D8" s="186"/>
      <c r="E8" s="185">
        <f t="shared" si="0"/>
        <v>1</v>
      </c>
      <c r="F8" s="190">
        <v>2</v>
      </c>
      <c r="G8" s="186">
        <f t="shared" si="1"/>
        <v>3</v>
      </c>
      <c r="H8" s="191"/>
      <c r="I8" s="189" t="s">
        <v>176</v>
      </c>
      <c r="J8" s="188" t="s">
        <v>180</v>
      </c>
      <c r="K8" s="189" t="s">
        <v>185</v>
      </c>
      <c r="L8" s="188" t="s">
        <v>130</v>
      </c>
    </row>
    <row r="9" spans="1:12" ht="15" customHeight="1">
      <c r="A9" s="224" t="s">
        <v>106</v>
      </c>
      <c r="B9" s="186"/>
      <c r="C9" s="186">
        <v>1</v>
      </c>
      <c r="D9" s="186"/>
      <c r="E9" s="185">
        <f t="shared" si="0"/>
        <v>1</v>
      </c>
      <c r="F9" s="190">
        <v>1</v>
      </c>
      <c r="G9" s="186">
        <f t="shared" si="1"/>
        <v>2</v>
      </c>
      <c r="H9" s="191"/>
      <c r="I9" s="187" t="s">
        <v>159</v>
      </c>
      <c r="J9" s="188" t="s">
        <v>27</v>
      </c>
      <c r="K9" s="189" t="s">
        <v>144</v>
      </c>
      <c r="L9" s="188" t="s">
        <v>172</v>
      </c>
    </row>
    <row r="10" spans="1:12" ht="15" customHeight="1">
      <c r="A10" s="224" t="s">
        <v>107</v>
      </c>
      <c r="B10" s="186">
        <v>1</v>
      </c>
      <c r="C10" s="186">
        <v>1</v>
      </c>
      <c r="D10" s="186"/>
      <c r="E10" s="185">
        <f t="shared" si="0"/>
        <v>2</v>
      </c>
      <c r="F10" s="190">
        <v>2</v>
      </c>
      <c r="G10" s="186">
        <f t="shared" si="1"/>
        <v>4</v>
      </c>
      <c r="H10" s="191"/>
      <c r="I10" s="187" t="s">
        <v>135</v>
      </c>
      <c r="J10" s="188" t="s">
        <v>73</v>
      </c>
      <c r="K10" s="189" t="s">
        <v>184</v>
      </c>
      <c r="L10" s="188" t="s">
        <v>155</v>
      </c>
    </row>
    <row r="11" spans="1:12" ht="15" customHeight="1">
      <c r="A11" s="224" t="s">
        <v>275</v>
      </c>
      <c r="B11" s="186"/>
      <c r="C11" s="186"/>
      <c r="D11" s="186">
        <v>2</v>
      </c>
      <c r="E11" s="185">
        <f t="shared" si="0"/>
        <v>2</v>
      </c>
      <c r="F11" s="190">
        <v>1</v>
      </c>
      <c r="G11" s="186">
        <f t="shared" si="1"/>
        <v>3</v>
      </c>
      <c r="H11" s="191">
        <v>1</v>
      </c>
      <c r="I11" s="187" t="s">
        <v>169</v>
      </c>
      <c r="J11" s="188" t="s">
        <v>178</v>
      </c>
      <c r="K11" s="189" t="s">
        <v>308</v>
      </c>
      <c r="L11" s="188" t="s">
        <v>187</v>
      </c>
    </row>
    <row r="12" spans="1:12" ht="26.25" customHeight="1" thickBot="1">
      <c r="A12" s="224" t="s">
        <v>276</v>
      </c>
      <c r="B12" s="186"/>
      <c r="C12" s="186">
        <v>2</v>
      </c>
      <c r="D12" s="186"/>
      <c r="E12" s="185">
        <f t="shared" si="0"/>
        <v>2</v>
      </c>
      <c r="F12" s="190"/>
      <c r="G12" s="186">
        <f t="shared" si="1"/>
        <v>2</v>
      </c>
      <c r="H12" s="191"/>
      <c r="I12" s="187"/>
      <c r="J12" s="188" t="s">
        <v>179</v>
      </c>
      <c r="K12" s="189"/>
      <c r="L12" s="188" t="s">
        <v>188</v>
      </c>
    </row>
    <row r="13" spans="1:12" ht="15" customHeight="1" thickBot="1">
      <c r="A13" s="224" t="s">
        <v>74</v>
      </c>
      <c r="B13" s="186">
        <v>5</v>
      </c>
      <c r="C13" s="186">
        <v>9</v>
      </c>
      <c r="D13" s="186">
        <v>1</v>
      </c>
      <c r="E13" s="185">
        <f t="shared" si="0"/>
        <v>15</v>
      </c>
      <c r="F13" s="190">
        <v>1</v>
      </c>
      <c r="G13" s="186">
        <f t="shared" si="1"/>
        <v>16</v>
      </c>
      <c r="H13" s="191"/>
      <c r="I13" s="187" t="s">
        <v>76</v>
      </c>
      <c r="J13" s="192" t="s">
        <v>11</v>
      </c>
      <c r="K13" s="189" t="s">
        <v>161</v>
      </c>
      <c r="L13" s="182" t="s">
        <v>168</v>
      </c>
    </row>
    <row r="14" spans="1:12" ht="15" customHeight="1">
      <c r="A14" s="225" t="s">
        <v>123</v>
      </c>
      <c r="B14" s="186"/>
      <c r="C14" s="186"/>
      <c r="D14" s="186"/>
      <c r="E14" s="185">
        <f t="shared" si="0"/>
        <v>0</v>
      </c>
      <c r="F14" s="190">
        <v>1</v>
      </c>
      <c r="G14" s="186">
        <f t="shared" si="1"/>
        <v>1</v>
      </c>
      <c r="H14" s="191"/>
      <c r="I14" s="187" t="s">
        <v>8</v>
      </c>
      <c r="J14" s="188"/>
      <c r="K14" s="189" t="s">
        <v>50</v>
      </c>
      <c r="L14" s="188"/>
    </row>
    <row r="15" spans="1:12" ht="15" customHeight="1" thickBot="1">
      <c r="A15" s="224" t="s">
        <v>86</v>
      </c>
      <c r="B15" s="186"/>
      <c r="C15" s="186"/>
      <c r="D15" s="186"/>
      <c r="E15" s="185">
        <f t="shared" si="0"/>
        <v>0</v>
      </c>
      <c r="F15" s="190">
        <v>3</v>
      </c>
      <c r="G15" s="186">
        <f t="shared" si="1"/>
        <v>3</v>
      </c>
      <c r="H15" s="191"/>
      <c r="I15" s="187" t="s">
        <v>7</v>
      </c>
      <c r="J15" s="188"/>
      <c r="K15" s="189" t="s">
        <v>132</v>
      </c>
      <c r="L15" s="188"/>
    </row>
    <row r="16" spans="1:12" ht="15" customHeight="1" thickBot="1">
      <c r="A16" s="223" t="s">
        <v>300</v>
      </c>
      <c r="B16" s="186"/>
      <c r="C16" s="186"/>
      <c r="D16" s="186"/>
      <c r="E16" s="185">
        <f t="shared" si="0"/>
        <v>0</v>
      </c>
      <c r="F16" s="190"/>
      <c r="G16" s="186">
        <f t="shared" si="1"/>
        <v>0</v>
      </c>
      <c r="H16" s="191"/>
      <c r="I16" s="187"/>
      <c r="J16" s="182" t="s">
        <v>193</v>
      </c>
      <c r="K16" s="189"/>
      <c r="L16" s="192" t="s">
        <v>192</v>
      </c>
    </row>
    <row r="17" spans="1:12" ht="15" customHeight="1" thickBot="1">
      <c r="A17" s="224" t="s">
        <v>129</v>
      </c>
      <c r="B17" s="186">
        <v>3</v>
      </c>
      <c r="C17" s="186"/>
      <c r="D17" s="186"/>
      <c r="E17" s="185">
        <f t="shared" si="0"/>
        <v>3</v>
      </c>
      <c r="F17" s="190"/>
      <c r="G17" s="186">
        <f t="shared" si="1"/>
        <v>3</v>
      </c>
      <c r="H17" s="191"/>
      <c r="I17" s="187"/>
      <c r="J17" s="188" t="s">
        <v>146</v>
      </c>
      <c r="K17" s="189"/>
      <c r="L17" s="188" t="s">
        <v>281</v>
      </c>
    </row>
    <row r="18" spans="1:12" ht="15" customHeight="1">
      <c r="A18" s="223" t="s">
        <v>300</v>
      </c>
      <c r="B18" s="186"/>
      <c r="C18" s="186"/>
      <c r="D18" s="186"/>
      <c r="E18" s="185">
        <f t="shared" si="0"/>
        <v>0</v>
      </c>
      <c r="F18" s="190"/>
      <c r="G18" s="186"/>
      <c r="H18" s="191"/>
      <c r="I18" s="187"/>
      <c r="J18" s="188"/>
      <c r="K18" s="189" t="s">
        <v>78</v>
      </c>
      <c r="L18" s="188"/>
    </row>
    <row r="19" spans="1:12" ht="15" customHeight="1">
      <c r="A19" s="224" t="s">
        <v>301</v>
      </c>
      <c r="B19" s="186"/>
      <c r="C19" s="186"/>
      <c r="D19" s="186"/>
      <c r="E19" s="185">
        <f t="shared" si="0"/>
        <v>0</v>
      </c>
      <c r="F19" s="190">
        <v>2</v>
      </c>
      <c r="G19" s="186">
        <f t="shared" si="1"/>
        <v>2</v>
      </c>
      <c r="H19" s="191"/>
      <c r="I19" s="187" t="s">
        <v>134</v>
      </c>
      <c r="J19" s="188"/>
      <c r="K19" s="189" t="s">
        <v>49</v>
      </c>
      <c r="L19" s="188"/>
    </row>
    <row r="20" spans="1:12" ht="15" customHeight="1">
      <c r="A20" s="224" t="s">
        <v>214</v>
      </c>
      <c r="B20" s="186">
        <v>1</v>
      </c>
      <c r="C20" s="186"/>
      <c r="D20" s="186"/>
      <c r="E20" s="185">
        <f t="shared" si="0"/>
        <v>1</v>
      </c>
      <c r="F20" s="190">
        <v>1</v>
      </c>
      <c r="G20" s="186">
        <f t="shared" si="1"/>
        <v>2</v>
      </c>
      <c r="H20" s="191"/>
      <c r="I20" s="187" t="s">
        <v>195</v>
      </c>
      <c r="J20" s="188" t="s">
        <v>145</v>
      </c>
      <c r="K20" s="189" t="s">
        <v>309</v>
      </c>
      <c r="L20" s="188" t="s">
        <v>189</v>
      </c>
    </row>
    <row r="21" spans="1:12" ht="15" customHeight="1">
      <c r="A21" s="224" t="s">
        <v>312</v>
      </c>
      <c r="B21" s="186"/>
      <c r="C21" s="186">
        <v>2</v>
      </c>
      <c r="D21" s="186">
        <v>2</v>
      </c>
      <c r="E21" s="185">
        <f t="shared" si="0"/>
        <v>4</v>
      </c>
      <c r="F21" s="190"/>
      <c r="G21" s="186"/>
      <c r="H21" s="191"/>
      <c r="I21" s="187"/>
      <c r="J21" s="188" t="s">
        <v>6</v>
      </c>
      <c r="K21" s="189" t="s">
        <v>249</v>
      </c>
      <c r="L21" s="188" t="s">
        <v>244</v>
      </c>
    </row>
    <row r="22" spans="1:12" ht="15" customHeight="1">
      <c r="A22" s="224" t="s">
        <v>85</v>
      </c>
      <c r="B22" s="186"/>
      <c r="C22" s="186"/>
      <c r="D22" s="186"/>
      <c r="E22" s="185">
        <f t="shared" si="0"/>
        <v>0</v>
      </c>
      <c r="F22" s="190">
        <v>3</v>
      </c>
      <c r="G22" s="186">
        <f t="shared" si="1"/>
        <v>3</v>
      </c>
      <c r="H22" s="191"/>
      <c r="I22" s="187" t="s">
        <v>177</v>
      </c>
      <c r="J22" s="188"/>
      <c r="K22" s="189" t="s">
        <v>77</v>
      </c>
      <c r="L22" s="193"/>
    </row>
    <row r="23" spans="1:12" ht="15" customHeight="1">
      <c r="A23" s="224" t="s">
        <v>32</v>
      </c>
      <c r="B23" s="186">
        <v>1</v>
      </c>
      <c r="C23" s="186"/>
      <c r="D23" s="186"/>
      <c r="E23" s="185">
        <f t="shared" si="0"/>
        <v>1</v>
      </c>
      <c r="F23" s="190"/>
      <c r="G23" s="186">
        <f t="shared" si="1"/>
        <v>1</v>
      </c>
      <c r="H23" s="191"/>
      <c r="I23" s="187"/>
      <c r="J23" s="188" t="s">
        <v>19</v>
      </c>
      <c r="K23" s="189"/>
      <c r="L23" s="188" t="s">
        <v>41</v>
      </c>
    </row>
    <row r="24" spans="1:12" ht="15" customHeight="1" thickBot="1">
      <c r="A24" s="224" t="s">
        <v>108</v>
      </c>
      <c r="B24" s="186">
        <v>6</v>
      </c>
      <c r="C24" s="186">
        <v>1</v>
      </c>
      <c r="D24" s="186">
        <v>1</v>
      </c>
      <c r="E24" s="185">
        <f t="shared" si="0"/>
        <v>8</v>
      </c>
      <c r="F24" s="190"/>
      <c r="G24" s="186">
        <f t="shared" si="1"/>
        <v>8</v>
      </c>
      <c r="H24" s="191"/>
      <c r="I24" s="187"/>
      <c r="J24" s="188" t="s">
        <v>5</v>
      </c>
      <c r="K24" s="189" t="s">
        <v>310</v>
      </c>
      <c r="L24" s="188" t="s">
        <v>156</v>
      </c>
    </row>
    <row r="25" spans="1:12" ht="18" customHeight="1" thickBot="1">
      <c r="A25" s="224" t="s">
        <v>302</v>
      </c>
      <c r="B25" s="186">
        <v>5</v>
      </c>
      <c r="C25" s="186">
        <v>4</v>
      </c>
      <c r="D25" s="186">
        <v>4</v>
      </c>
      <c r="E25" s="185">
        <f t="shared" si="0"/>
        <v>13</v>
      </c>
      <c r="F25" s="190"/>
      <c r="G25" s="186">
        <f t="shared" si="1"/>
        <v>13</v>
      </c>
      <c r="H25" s="191"/>
      <c r="I25" s="187"/>
      <c r="J25" s="188" t="s">
        <v>25</v>
      </c>
      <c r="K25" s="182" t="s">
        <v>311</v>
      </c>
      <c r="L25" s="188" t="s">
        <v>42</v>
      </c>
    </row>
    <row r="26" spans="1:12" ht="15" customHeight="1" thickBot="1">
      <c r="A26" s="224" t="s">
        <v>121</v>
      </c>
      <c r="B26" s="186">
        <v>1</v>
      </c>
      <c r="C26" s="186"/>
      <c r="D26" s="186"/>
      <c r="E26" s="185">
        <f t="shared" si="0"/>
        <v>1</v>
      </c>
      <c r="F26" s="190"/>
      <c r="G26" s="186">
        <f t="shared" si="1"/>
        <v>1</v>
      </c>
      <c r="H26" s="191"/>
      <c r="I26" s="187"/>
      <c r="J26" s="184" t="s">
        <v>18</v>
      </c>
      <c r="K26" s="189"/>
      <c r="L26" s="182" t="s">
        <v>75</v>
      </c>
    </row>
    <row r="27" spans="1:12" ht="24" customHeight="1" thickBot="1">
      <c r="A27" s="226" t="s">
        <v>299</v>
      </c>
      <c r="B27" s="186"/>
      <c r="C27" s="186"/>
      <c r="D27" s="186"/>
      <c r="E27" s="185">
        <f t="shared" si="0"/>
        <v>0</v>
      </c>
      <c r="F27" s="190">
        <v>2</v>
      </c>
      <c r="G27" s="186"/>
      <c r="H27" s="191"/>
      <c r="I27" s="187" t="s">
        <v>13</v>
      </c>
      <c r="J27" s="194"/>
      <c r="K27" s="228" t="s">
        <v>46</v>
      </c>
      <c r="L27" s="195"/>
    </row>
    <row r="28" spans="1:12" ht="15" customHeight="1" thickBot="1">
      <c r="A28" s="239" t="s">
        <v>298</v>
      </c>
      <c r="B28" s="196"/>
      <c r="C28" s="196"/>
      <c r="D28" s="196"/>
      <c r="E28" s="197">
        <f t="shared" si="0"/>
        <v>0</v>
      </c>
      <c r="F28" s="198"/>
      <c r="G28" s="199">
        <f t="shared" si="1"/>
        <v>0</v>
      </c>
      <c r="H28" s="200"/>
      <c r="I28" s="201" t="s">
        <v>17</v>
      </c>
      <c r="J28" s="202"/>
      <c r="K28" s="203" t="s">
        <v>48</v>
      </c>
      <c r="L28" s="193"/>
    </row>
    <row r="29" spans="1:12" ht="15" customHeight="1" thickBot="1">
      <c r="A29" s="204"/>
      <c r="B29" s="205">
        <f>SUM(B4:B28)</f>
        <v>25</v>
      </c>
      <c r="C29" s="205">
        <f>SUM(C4:C28)</f>
        <v>27</v>
      </c>
      <c r="D29" s="205">
        <f>SUM(D4:D28)</f>
        <v>10</v>
      </c>
      <c r="E29" s="206">
        <f>SUM(E4:E28)</f>
        <v>62</v>
      </c>
      <c r="F29" s="207">
        <f>SUM(F4:F28)</f>
        <v>22</v>
      </c>
      <c r="G29" s="204">
        <f>SUM(E29+F29)</f>
        <v>84</v>
      </c>
      <c r="H29" s="204">
        <f>SUM(H4:H28)</f>
        <v>1</v>
      </c>
      <c r="I29" s="208"/>
      <c r="J29" s="209"/>
      <c r="K29" s="208"/>
      <c r="L29" s="209"/>
    </row>
    <row r="30" spans="2:9" ht="13.5" thickBot="1">
      <c r="B30" s="79"/>
      <c r="C30" s="79"/>
      <c r="D30" s="156"/>
      <c r="I30" s="1"/>
    </row>
    <row r="31" spans="6:7" ht="13.5" thickBot="1">
      <c r="F31" s="2"/>
      <c r="G31" s="6" t="s">
        <v>62</v>
      </c>
    </row>
    <row r="32" spans="6:7" ht="13.5" thickBot="1">
      <c r="F32" s="31"/>
      <c r="G32" s="6" t="s">
        <v>63</v>
      </c>
    </row>
    <row r="34" ht="12.75">
      <c r="F34" s="53"/>
    </row>
    <row r="45" spans="6:7" ht="12.75">
      <c r="F45" s="52"/>
      <c r="G45" s="52"/>
    </row>
    <row r="46" spans="6:7" ht="12.75">
      <c r="F46" s="52"/>
      <c r="G46" s="52"/>
    </row>
    <row r="52" spans="6:7" ht="12.75">
      <c r="F52" s="52"/>
      <c r="G52" s="52"/>
    </row>
    <row r="53" spans="6:7" ht="12.75">
      <c r="F53" s="52"/>
      <c r="G53" s="52"/>
    </row>
  </sheetData>
  <sheetProtection/>
  <mergeCells count="3">
    <mergeCell ref="A2:H2"/>
    <mergeCell ref="I2:J2"/>
    <mergeCell ref="K2:L2"/>
  </mergeCells>
  <printOptions/>
  <pageMargins left="0.7" right="0.7" top="0.56" bottom="0.57" header="0.3" footer="0.3"/>
  <pageSetup fitToHeight="1" fitToWidth="1"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1">
      <selection activeCell="F30" sqref="F30"/>
    </sheetView>
  </sheetViews>
  <sheetFormatPr defaultColWidth="9.140625" defaultRowHeight="12.75"/>
  <cols>
    <col min="1" max="1" width="42.8515625" style="6" customWidth="1"/>
    <col min="2" max="2" width="7.28125" style="6" customWidth="1"/>
    <col min="3" max="4" width="6.28125" style="6" customWidth="1"/>
    <col min="5" max="5" width="8.8515625" style="6" customWidth="1"/>
    <col min="6" max="6" width="10.7109375" style="6" customWidth="1"/>
    <col min="7" max="7" width="11.140625" style="6" customWidth="1"/>
    <col min="8" max="8" width="9.140625" style="6" customWidth="1"/>
    <col min="9" max="9" width="10.8515625" style="6" customWidth="1"/>
    <col min="10" max="10" width="11.7109375" style="6" customWidth="1"/>
    <col min="11" max="16384" width="9.140625" style="6" customWidth="1"/>
  </cols>
  <sheetData>
    <row r="1" spans="1:10" ht="18.75" customHeight="1" thickBot="1">
      <c r="A1" s="49" t="s">
        <v>72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24" customHeight="1" thickBot="1">
      <c r="A2" s="258" t="s">
        <v>295</v>
      </c>
      <c r="B2" s="259"/>
      <c r="C2" s="259"/>
      <c r="D2" s="259"/>
      <c r="E2" s="259"/>
      <c r="F2" s="259"/>
      <c r="G2" s="259"/>
      <c r="H2" s="260"/>
      <c r="I2" s="3" t="s">
        <v>36</v>
      </c>
      <c r="J2" s="3" t="s">
        <v>37</v>
      </c>
    </row>
    <row r="3" spans="1:10" ht="45" customHeight="1" thickBot="1">
      <c r="A3" s="169" t="s">
        <v>1</v>
      </c>
      <c r="B3" s="169" t="s">
        <v>140</v>
      </c>
      <c r="C3" s="169" t="s">
        <v>141</v>
      </c>
      <c r="D3" s="169" t="s">
        <v>229</v>
      </c>
      <c r="E3" s="170" t="s">
        <v>4</v>
      </c>
      <c r="F3" s="171" t="s">
        <v>2</v>
      </c>
      <c r="G3" s="169" t="s">
        <v>66</v>
      </c>
      <c r="H3" s="169" t="s">
        <v>133</v>
      </c>
      <c r="I3" s="172" t="s">
        <v>39</v>
      </c>
      <c r="J3" s="173" t="s">
        <v>39</v>
      </c>
    </row>
    <row r="4" spans="1:10" ht="18" customHeight="1" thickBot="1">
      <c r="A4" s="236" t="s">
        <v>226</v>
      </c>
      <c r="B4" s="14"/>
      <c r="C4" s="15"/>
      <c r="D4" s="15"/>
      <c r="E4" s="16">
        <f aca="true" t="shared" si="0" ref="E4:E15">SUM(SUM(B4+C4+D4))</f>
        <v>0</v>
      </c>
      <c r="F4" s="17">
        <v>1</v>
      </c>
      <c r="G4" s="15">
        <f aca="true" t="shared" si="1" ref="G4:G15">SUM(E4+F4)</f>
        <v>1</v>
      </c>
      <c r="H4" s="160">
        <v>1</v>
      </c>
      <c r="I4" s="35" t="s">
        <v>23</v>
      </c>
      <c r="J4" s="108" t="s">
        <v>227</v>
      </c>
    </row>
    <row r="5" spans="1:10" ht="18.75" customHeight="1" thickBot="1">
      <c r="A5" s="109" t="s">
        <v>198</v>
      </c>
      <c r="B5" s="115"/>
      <c r="C5" s="116"/>
      <c r="D5" s="116"/>
      <c r="E5" s="29">
        <f t="shared" si="0"/>
        <v>0</v>
      </c>
      <c r="F5" s="20">
        <v>1</v>
      </c>
      <c r="G5" s="19">
        <f t="shared" si="1"/>
        <v>1</v>
      </c>
      <c r="H5" s="21">
        <v>1</v>
      </c>
      <c r="I5" s="110" t="s">
        <v>169</v>
      </c>
      <c r="J5" s="157" t="s">
        <v>223</v>
      </c>
    </row>
    <row r="6" spans="1:10" ht="15.75" customHeight="1" thickBot="1">
      <c r="A6" s="22" t="s">
        <v>113</v>
      </c>
      <c r="B6" s="51">
        <v>2</v>
      </c>
      <c r="C6" s="46"/>
      <c r="D6" s="46"/>
      <c r="E6" s="29">
        <f t="shared" si="0"/>
        <v>2</v>
      </c>
      <c r="F6" s="47"/>
      <c r="G6" s="19">
        <f t="shared" si="1"/>
        <v>2</v>
      </c>
      <c r="H6" s="48"/>
      <c r="I6" s="110" t="s">
        <v>76</v>
      </c>
      <c r="J6" s="158" t="s">
        <v>47</v>
      </c>
    </row>
    <row r="7" spans="1:10" ht="15" customHeight="1" thickBot="1">
      <c r="A7" s="22" t="s">
        <v>298</v>
      </c>
      <c r="B7" s="117"/>
      <c r="C7" s="118"/>
      <c r="D7" s="118"/>
      <c r="E7" s="29">
        <f t="shared" si="0"/>
        <v>0</v>
      </c>
      <c r="F7" s="47"/>
      <c r="G7" s="19">
        <f t="shared" si="1"/>
        <v>0</v>
      </c>
      <c r="H7" s="48"/>
      <c r="I7" s="110" t="s">
        <v>143</v>
      </c>
      <c r="J7" s="114" t="s">
        <v>200</v>
      </c>
    </row>
    <row r="8" spans="1:10" ht="15" customHeight="1">
      <c r="A8" s="22" t="s">
        <v>87</v>
      </c>
      <c r="B8" s="18"/>
      <c r="C8" s="19">
        <v>1</v>
      </c>
      <c r="D8" s="19"/>
      <c r="E8" s="29">
        <f t="shared" si="0"/>
        <v>1</v>
      </c>
      <c r="F8" s="20"/>
      <c r="G8" s="19">
        <f t="shared" si="1"/>
        <v>1</v>
      </c>
      <c r="H8" s="21"/>
      <c r="I8" s="110" t="s">
        <v>13</v>
      </c>
      <c r="J8" s="159" t="s">
        <v>50</v>
      </c>
    </row>
    <row r="9" spans="1:10" ht="15" customHeight="1">
      <c r="A9" s="22" t="s">
        <v>30</v>
      </c>
      <c r="B9" s="18">
        <v>2</v>
      </c>
      <c r="C9" s="19">
        <v>6</v>
      </c>
      <c r="D9" s="19">
        <v>3</v>
      </c>
      <c r="E9" s="29">
        <f t="shared" si="0"/>
        <v>11</v>
      </c>
      <c r="F9" s="20"/>
      <c r="G9" s="19">
        <f t="shared" si="1"/>
        <v>11</v>
      </c>
      <c r="H9" s="21"/>
      <c r="I9" s="38" t="s">
        <v>17</v>
      </c>
      <c r="J9" s="36" t="s">
        <v>49</v>
      </c>
    </row>
    <row r="10" spans="1:10" ht="15" customHeight="1">
      <c r="A10" s="22" t="s">
        <v>111</v>
      </c>
      <c r="B10" s="18">
        <v>4</v>
      </c>
      <c r="C10" s="19">
        <v>5</v>
      </c>
      <c r="D10" s="19">
        <v>2</v>
      </c>
      <c r="E10" s="29">
        <f t="shared" si="0"/>
        <v>11</v>
      </c>
      <c r="F10" s="20">
        <v>3</v>
      </c>
      <c r="G10" s="19">
        <f t="shared" si="1"/>
        <v>14</v>
      </c>
      <c r="H10" s="21"/>
      <c r="I10" s="38" t="s">
        <v>224</v>
      </c>
      <c r="J10" s="36" t="s">
        <v>77</v>
      </c>
    </row>
    <row r="11" spans="1:10" ht="15" customHeight="1">
      <c r="A11" s="22" t="s">
        <v>110</v>
      </c>
      <c r="B11" s="18">
        <v>1</v>
      </c>
      <c r="C11" s="19">
        <v>1</v>
      </c>
      <c r="D11" s="19"/>
      <c r="E11" s="29">
        <f t="shared" si="0"/>
        <v>2</v>
      </c>
      <c r="F11" s="20"/>
      <c r="G11" s="19">
        <f t="shared" si="1"/>
        <v>2</v>
      </c>
      <c r="H11" s="21"/>
      <c r="I11" s="38"/>
      <c r="J11" s="36"/>
    </row>
    <row r="12" spans="1:10" ht="15" customHeight="1">
      <c r="A12" s="22" t="s">
        <v>88</v>
      </c>
      <c r="B12" s="115"/>
      <c r="C12" s="19">
        <v>1</v>
      </c>
      <c r="D12" s="19">
        <v>1</v>
      </c>
      <c r="E12" s="29">
        <f t="shared" si="0"/>
        <v>2</v>
      </c>
      <c r="F12" s="20"/>
      <c r="G12" s="19">
        <f t="shared" si="1"/>
        <v>2</v>
      </c>
      <c r="H12" s="21"/>
      <c r="I12" s="38" t="s">
        <v>225</v>
      </c>
      <c r="J12" s="36" t="s">
        <v>61</v>
      </c>
    </row>
    <row r="13" spans="1:10" ht="15" customHeight="1">
      <c r="A13" s="22" t="s">
        <v>112</v>
      </c>
      <c r="B13" s="18">
        <v>11</v>
      </c>
      <c r="C13" s="19">
        <v>3</v>
      </c>
      <c r="D13" s="19">
        <v>3</v>
      </c>
      <c r="E13" s="29">
        <f t="shared" si="0"/>
        <v>17</v>
      </c>
      <c r="F13" s="20"/>
      <c r="G13" s="19">
        <f t="shared" si="1"/>
        <v>17</v>
      </c>
      <c r="H13" s="21"/>
      <c r="I13" s="38" t="s">
        <v>18</v>
      </c>
      <c r="J13" s="36" t="s">
        <v>43</v>
      </c>
    </row>
    <row r="14" spans="1:10" ht="32.25" customHeight="1" thickBot="1">
      <c r="A14" s="50" t="s">
        <v>283</v>
      </c>
      <c r="B14" s="117"/>
      <c r="C14" s="118"/>
      <c r="D14" s="118"/>
      <c r="E14" s="29">
        <f t="shared" si="0"/>
        <v>0</v>
      </c>
      <c r="F14" s="47">
        <v>1</v>
      </c>
      <c r="G14" s="19">
        <f t="shared" si="1"/>
        <v>1</v>
      </c>
      <c r="H14" s="48">
        <v>1</v>
      </c>
      <c r="I14" s="38" t="s">
        <v>5</v>
      </c>
      <c r="J14" s="111" t="s">
        <v>41</v>
      </c>
    </row>
    <row r="15" spans="1:10" ht="24" customHeight="1" thickBot="1">
      <c r="A15" s="227" t="s">
        <v>302</v>
      </c>
      <c r="B15" s="120"/>
      <c r="C15" s="121"/>
      <c r="D15" s="121"/>
      <c r="E15" s="119">
        <f t="shared" si="0"/>
        <v>0</v>
      </c>
      <c r="F15" s="24"/>
      <c r="G15" s="23">
        <f t="shared" si="1"/>
        <v>0</v>
      </c>
      <c r="H15" s="25"/>
      <c r="I15" s="32" t="s">
        <v>31</v>
      </c>
      <c r="J15" s="112" t="s">
        <v>44</v>
      </c>
    </row>
    <row r="16" spans="1:10" ht="15" customHeight="1" thickBot="1">
      <c r="A16" s="80"/>
      <c r="B16" s="40">
        <f>SUM(B4:B15)</f>
        <v>20</v>
      </c>
      <c r="C16" s="40">
        <f>SUM(C4:C15)</f>
        <v>17</v>
      </c>
      <c r="D16" s="40">
        <f>SUM(D4:D15)</f>
        <v>9</v>
      </c>
      <c r="E16" s="30">
        <f>SUM(E4:E15)</f>
        <v>46</v>
      </c>
      <c r="F16" s="26">
        <f>SUM(F4:F15)</f>
        <v>6</v>
      </c>
      <c r="G16" s="37">
        <f>SUM(E16+F16)</f>
        <v>52</v>
      </c>
      <c r="H16" s="27">
        <f>SUM(H4:H15)</f>
        <v>3</v>
      </c>
      <c r="I16" s="113"/>
      <c r="J16" s="113"/>
    </row>
    <row r="17" spans="1:10" ht="15" customHeight="1" thickBot="1">
      <c r="A17" s="33"/>
      <c r="B17" s="33"/>
      <c r="C17" s="33"/>
      <c r="D17" s="33"/>
      <c r="E17" s="33"/>
      <c r="F17" s="33"/>
      <c r="G17" s="33"/>
      <c r="H17" s="33"/>
      <c r="I17" s="33"/>
      <c r="J17" s="33"/>
    </row>
    <row r="18" spans="1:10" ht="15" customHeight="1" thickBot="1">
      <c r="A18" s="33"/>
      <c r="B18" s="33"/>
      <c r="C18" s="33"/>
      <c r="D18" s="33"/>
      <c r="E18" s="33"/>
      <c r="F18" s="2"/>
      <c r="G18" s="33" t="s">
        <v>62</v>
      </c>
      <c r="H18" s="33"/>
      <c r="I18" s="33"/>
      <c r="J18" s="33"/>
    </row>
    <row r="19" spans="1:10" ht="15" customHeight="1" thickBot="1">
      <c r="A19" s="33"/>
      <c r="B19" s="33"/>
      <c r="C19" s="33"/>
      <c r="D19" s="33"/>
      <c r="E19" s="33"/>
      <c r="F19" s="5"/>
      <c r="G19" s="33" t="s">
        <v>63</v>
      </c>
      <c r="H19" s="33"/>
      <c r="I19" s="33"/>
      <c r="J19" s="33"/>
    </row>
    <row r="20" ht="15" customHeight="1"/>
    <row r="21" ht="15" customHeight="1"/>
    <row r="22" ht="15" customHeight="1"/>
    <row r="23" ht="15" customHeight="1"/>
    <row r="24" spans="5:6" ht="15" customHeight="1">
      <c r="E24" s="52" t="s">
        <v>286</v>
      </c>
      <c r="F24" s="52">
        <v>3</v>
      </c>
    </row>
    <row r="25" spans="5:6" ht="15" customHeight="1">
      <c r="E25" s="52" t="s">
        <v>287</v>
      </c>
      <c r="F25" s="52">
        <v>9</v>
      </c>
    </row>
    <row r="26" spans="5:6" ht="15" customHeight="1">
      <c r="E26" s="52" t="s">
        <v>288</v>
      </c>
      <c r="F26" s="52">
        <v>40</v>
      </c>
    </row>
  </sheetData>
  <sheetProtection/>
  <mergeCells count="1">
    <mergeCell ref="A2:H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33CCFF"/>
  </sheetPr>
  <dimension ref="A1:J26"/>
  <sheetViews>
    <sheetView zoomScalePageLayoutView="0" workbookViewId="0" topLeftCell="A1">
      <selection activeCell="N7" sqref="N7"/>
    </sheetView>
  </sheetViews>
  <sheetFormatPr defaultColWidth="9.140625" defaultRowHeight="12.75"/>
  <cols>
    <col min="1" max="1" width="46.7109375" style="6" customWidth="1"/>
    <col min="2" max="2" width="7.7109375" style="6" customWidth="1"/>
    <col min="3" max="3" width="6.421875" style="6" customWidth="1"/>
    <col min="4" max="5" width="8.8515625" style="6" customWidth="1"/>
    <col min="6" max="6" width="10.7109375" style="6" customWidth="1"/>
    <col min="7" max="7" width="11.8515625" style="6" customWidth="1"/>
    <col min="8" max="8" width="9.00390625" style="6" customWidth="1"/>
    <col min="9" max="9" width="11.28125" style="6" customWidth="1"/>
    <col min="10" max="10" width="11.421875" style="6" customWidth="1"/>
    <col min="11" max="16384" width="9.140625" style="6" customWidth="1"/>
  </cols>
  <sheetData>
    <row r="1" ht="21.75" customHeight="1" thickBot="1">
      <c r="A1" s="49" t="s">
        <v>67</v>
      </c>
    </row>
    <row r="2" spans="1:10" ht="23.25" customHeight="1" thickBot="1">
      <c r="A2" s="258" t="s">
        <v>296</v>
      </c>
      <c r="B2" s="259"/>
      <c r="C2" s="259"/>
      <c r="D2" s="259"/>
      <c r="E2" s="259"/>
      <c r="F2" s="259"/>
      <c r="G2" s="259"/>
      <c r="H2" s="260"/>
      <c r="I2" s="3" t="s">
        <v>36</v>
      </c>
      <c r="J2" s="3" t="s">
        <v>37</v>
      </c>
    </row>
    <row r="3" spans="1:10" ht="45" customHeight="1" thickBot="1">
      <c r="A3" s="174" t="s">
        <v>1</v>
      </c>
      <c r="B3" s="174" t="s">
        <v>140</v>
      </c>
      <c r="C3" s="169" t="s">
        <v>277</v>
      </c>
      <c r="D3" s="170" t="s">
        <v>4</v>
      </c>
      <c r="E3" s="169" t="s">
        <v>229</v>
      </c>
      <c r="F3" s="171" t="s">
        <v>2</v>
      </c>
      <c r="G3" s="169" t="s">
        <v>66</v>
      </c>
      <c r="H3" s="169" t="s">
        <v>133</v>
      </c>
      <c r="I3" s="171" t="s">
        <v>38</v>
      </c>
      <c r="J3" s="170" t="s">
        <v>38</v>
      </c>
    </row>
    <row r="4" spans="1:10" ht="20.25" customHeight="1" thickBot="1">
      <c r="A4" s="167" t="s">
        <v>124</v>
      </c>
      <c r="B4" s="14"/>
      <c r="C4" s="15"/>
      <c r="D4" s="16">
        <f>SUM(B4:C4)</f>
        <v>0</v>
      </c>
      <c r="E4" s="168"/>
      <c r="F4" s="17">
        <v>2</v>
      </c>
      <c r="G4" s="15">
        <f>SUM(D4+E4+F4)</f>
        <v>2</v>
      </c>
      <c r="H4" s="160"/>
      <c r="I4" s="35" t="s">
        <v>7</v>
      </c>
      <c r="J4" s="32" t="s">
        <v>165</v>
      </c>
    </row>
    <row r="5" spans="1:10" ht="18" customHeight="1">
      <c r="A5" s="22" t="s">
        <v>32</v>
      </c>
      <c r="B5" s="18"/>
      <c r="C5" s="19"/>
      <c r="D5" s="29">
        <f aca="true" t="shared" si="0" ref="D5:D18">SUM(B5:C5)</f>
        <v>0</v>
      </c>
      <c r="E5" s="162"/>
      <c r="F5" s="20"/>
      <c r="G5" s="19">
        <f aca="true" t="shared" si="1" ref="G5:G18">SUM(D5+E5+F5)</f>
        <v>0</v>
      </c>
      <c r="H5" s="21"/>
      <c r="I5" s="34" t="s">
        <v>20</v>
      </c>
      <c r="J5" s="36" t="s">
        <v>158</v>
      </c>
    </row>
    <row r="6" spans="1:10" ht="19.5" customHeight="1">
      <c r="A6" s="22" t="s">
        <v>108</v>
      </c>
      <c r="B6" s="18">
        <v>1</v>
      </c>
      <c r="C6" s="19"/>
      <c r="D6" s="29">
        <f t="shared" si="0"/>
        <v>1</v>
      </c>
      <c r="E6" s="162"/>
      <c r="F6" s="20"/>
      <c r="G6" s="19">
        <f t="shared" si="1"/>
        <v>1</v>
      </c>
      <c r="H6" s="21"/>
      <c r="I6" s="34" t="s">
        <v>29</v>
      </c>
      <c r="J6" s="36" t="s">
        <v>52</v>
      </c>
    </row>
    <row r="7" spans="1:10" ht="36" customHeight="1">
      <c r="A7" s="227" t="s">
        <v>282</v>
      </c>
      <c r="B7" s="18"/>
      <c r="C7" s="19"/>
      <c r="D7" s="29">
        <f t="shared" si="0"/>
        <v>0</v>
      </c>
      <c r="E7" s="162"/>
      <c r="F7" s="20"/>
      <c r="G7" s="19">
        <f t="shared" si="1"/>
        <v>0</v>
      </c>
      <c r="H7" s="21"/>
      <c r="I7" s="34" t="s">
        <v>9</v>
      </c>
      <c r="J7" s="36" t="s">
        <v>164</v>
      </c>
    </row>
    <row r="8" spans="1:10" ht="19.5" customHeight="1">
      <c r="A8" s="22" t="s">
        <v>284</v>
      </c>
      <c r="B8" s="18"/>
      <c r="C8" s="19"/>
      <c r="D8" s="29">
        <f t="shared" si="0"/>
        <v>0</v>
      </c>
      <c r="E8" s="162"/>
      <c r="F8" s="20"/>
      <c r="G8" s="19">
        <f t="shared" si="1"/>
        <v>0</v>
      </c>
      <c r="H8" s="21"/>
      <c r="I8" s="34" t="s">
        <v>14</v>
      </c>
      <c r="J8" s="36" t="s">
        <v>163</v>
      </c>
    </row>
    <row r="9" spans="1:10" ht="35.25" customHeight="1">
      <c r="A9" s="22" t="s">
        <v>114</v>
      </c>
      <c r="B9" s="18">
        <v>2</v>
      </c>
      <c r="C9" s="19">
        <v>1</v>
      </c>
      <c r="D9" s="29">
        <f t="shared" si="0"/>
        <v>3</v>
      </c>
      <c r="E9" s="162"/>
      <c r="F9" s="20"/>
      <c r="G9" s="19">
        <f t="shared" si="1"/>
        <v>3</v>
      </c>
      <c r="H9" s="21"/>
      <c r="I9" s="34" t="s">
        <v>162</v>
      </c>
      <c r="J9" s="36" t="s">
        <v>161</v>
      </c>
    </row>
    <row r="10" spans="1:10" ht="19.5" customHeight="1">
      <c r="A10" s="22" t="s">
        <v>279</v>
      </c>
      <c r="B10" s="18">
        <v>2</v>
      </c>
      <c r="C10" s="19">
        <v>1</v>
      </c>
      <c r="D10" s="29">
        <f t="shared" si="0"/>
        <v>3</v>
      </c>
      <c r="E10" s="162"/>
      <c r="F10" s="20"/>
      <c r="G10" s="19">
        <f t="shared" si="1"/>
        <v>3</v>
      </c>
      <c r="H10" s="74"/>
      <c r="I10" s="34" t="s">
        <v>18</v>
      </c>
      <c r="J10" s="36" t="s">
        <v>132</v>
      </c>
    </row>
    <row r="11" spans="1:10" ht="34.5" customHeight="1">
      <c r="A11" s="22" t="s">
        <v>115</v>
      </c>
      <c r="B11" s="18">
        <v>2</v>
      </c>
      <c r="C11" s="19">
        <v>1</v>
      </c>
      <c r="D11" s="29">
        <f t="shared" si="0"/>
        <v>3</v>
      </c>
      <c r="E11" s="162">
        <v>1</v>
      </c>
      <c r="F11" s="20">
        <v>1</v>
      </c>
      <c r="G11" s="19">
        <f t="shared" si="1"/>
        <v>5</v>
      </c>
      <c r="H11" s="21"/>
      <c r="I11" s="34" t="s">
        <v>5</v>
      </c>
      <c r="J11" s="36" t="s">
        <v>46</v>
      </c>
    </row>
    <row r="12" spans="1:10" ht="19.5" customHeight="1">
      <c r="A12" s="22" t="s">
        <v>116</v>
      </c>
      <c r="B12" s="18">
        <v>8</v>
      </c>
      <c r="C12" s="19">
        <v>4</v>
      </c>
      <c r="D12" s="29">
        <f t="shared" si="0"/>
        <v>12</v>
      </c>
      <c r="E12" s="162">
        <v>2</v>
      </c>
      <c r="F12" s="20">
        <v>3</v>
      </c>
      <c r="G12" s="19">
        <f t="shared" si="1"/>
        <v>17</v>
      </c>
      <c r="H12" s="21"/>
      <c r="I12" s="34" t="s">
        <v>19</v>
      </c>
      <c r="J12" s="36" t="s">
        <v>45</v>
      </c>
    </row>
    <row r="13" spans="1:10" ht="19.5" customHeight="1">
      <c r="A13" s="22" t="s">
        <v>117</v>
      </c>
      <c r="B13" s="18">
        <v>9</v>
      </c>
      <c r="C13" s="19">
        <v>6</v>
      </c>
      <c r="D13" s="29">
        <f t="shared" si="0"/>
        <v>15</v>
      </c>
      <c r="E13" s="162">
        <v>1</v>
      </c>
      <c r="F13" s="20">
        <v>5</v>
      </c>
      <c r="G13" s="19">
        <f t="shared" si="1"/>
        <v>21</v>
      </c>
      <c r="H13" s="21"/>
      <c r="I13" s="34" t="s">
        <v>6</v>
      </c>
      <c r="J13" s="36" t="s">
        <v>48</v>
      </c>
    </row>
    <row r="14" spans="1:10" ht="19.5" customHeight="1">
      <c r="A14" s="22" t="s">
        <v>118</v>
      </c>
      <c r="B14" s="18">
        <v>1</v>
      </c>
      <c r="C14" s="19">
        <v>1</v>
      </c>
      <c r="D14" s="29">
        <f t="shared" si="0"/>
        <v>2</v>
      </c>
      <c r="E14" s="162"/>
      <c r="F14" s="20"/>
      <c r="G14" s="19">
        <f t="shared" si="1"/>
        <v>2</v>
      </c>
      <c r="H14" s="21">
        <v>2</v>
      </c>
      <c r="I14" s="34" t="s">
        <v>31</v>
      </c>
      <c r="J14" s="36" t="s">
        <v>75</v>
      </c>
    </row>
    <row r="15" spans="1:10" ht="33.75" customHeight="1">
      <c r="A15" s="50" t="s">
        <v>283</v>
      </c>
      <c r="B15" s="18"/>
      <c r="C15" s="19"/>
      <c r="D15" s="29">
        <f t="shared" si="0"/>
        <v>0</v>
      </c>
      <c r="E15" s="162"/>
      <c r="F15" s="20"/>
      <c r="G15" s="19">
        <f t="shared" si="1"/>
        <v>0</v>
      </c>
      <c r="H15" s="21"/>
      <c r="I15" s="34" t="s">
        <v>146</v>
      </c>
      <c r="J15" s="36" t="s">
        <v>42</v>
      </c>
    </row>
    <row r="16" spans="1:10" ht="19.5" customHeight="1">
      <c r="A16" s="227" t="s">
        <v>302</v>
      </c>
      <c r="B16" s="51"/>
      <c r="C16" s="46"/>
      <c r="D16" s="29">
        <f t="shared" si="0"/>
        <v>0</v>
      </c>
      <c r="E16" s="163"/>
      <c r="F16" s="47"/>
      <c r="G16" s="19">
        <f t="shared" si="1"/>
        <v>0</v>
      </c>
      <c r="H16" s="48"/>
      <c r="I16" s="34" t="s">
        <v>64</v>
      </c>
      <c r="J16" s="36" t="s">
        <v>44</v>
      </c>
    </row>
    <row r="17" spans="1:10" ht="19.5" customHeight="1" thickBot="1">
      <c r="A17" s="22" t="s">
        <v>284</v>
      </c>
      <c r="B17" s="18"/>
      <c r="C17" s="19"/>
      <c r="D17" s="29">
        <f t="shared" si="0"/>
        <v>0</v>
      </c>
      <c r="E17" s="162"/>
      <c r="F17" s="20"/>
      <c r="G17" s="19">
        <f t="shared" si="1"/>
        <v>0</v>
      </c>
      <c r="H17" s="21"/>
      <c r="I17" s="34" t="s">
        <v>137</v>
      </c>
      <c r="J17" s="36" t="s">
        <v>60</v>
      </c>
    </row>
    <row r="18" spans="1:10" ht="36.75" customHeight="1" thickBot="1">
      <c r="A18" s="39" t="s">
        <v>297</v>
      </c>
      <c r="B18" s="51"/>
      <c r="C18" s="46"/>
      <c r="D18" s="161">
        <f t="shared" si="0"/>
        <v>0</v>
      </c>
      <c r="E18" s="163"/>
      <c r="F18" s="47"/>
      <c r="G18" s="46">
        <f t="shared" si="1"/>
        <v>0</v>
      </c>
      <c r="H18" s="48"/>
      <c r="I18" s="32" t="s">
        <v>10</v>
      </c>
      <c r="J18" s="35" t="s">
        <v>41</v>
      </c>
    </row>
    <row r="19" spans="1:10" ht="21.75" customHeight="1" thickBot="1">
      <c r="A19" s="80"/>
      <c r="B19" s="40">
        <f>SUM(B4:B14)</f>
        <v>25</v>
      </c>
      <c r="C19" s="40">
        <f>SUM(C4:C14)</f>
        <v>14</v>
      </c>
      <c r="D19" s="30">
        <f>SUM(D4:D18)</f>
        <v>39</v>
      </c>
      <c r="E19" s="164">
        <f>SUM(E4:E18)</f>
        <v>4</v>
      </c>
      <c r="F19" s="165">
        <f>SUM(F4:F18)</f>
        <v>11</v>
      </c>
      <c r="G19" s="166">
        <f>SUM(D19+E19+F19)</f>
        <v>54</v>
      </c>
      <c r="H19" s="166">
        <f>SUM(H4:H18)</f>
        <v>2</v>
      </c>
      <c r="I19" s="81"/>
      <c r="J19" s="82"/>
    </row>
    <row r="20" spans="1:10" ht="15.75" thickBot="1">
      <c r="A20" s="28"/>
      <c r="B20" s="28"/>
      <c r="C20" s="28"/>
      <c r="D20" s="28"/>
      <c r="E20" s="28"/>
      <c r="F20" s="28"/>
      <c r="G20" s="28"/>
      <c r="H20" s="28"/>
      <c r="I20" s="28"/>
      <c r="J20" s="28"/>
    </row>
    <row r="21" spans="1:10" ht="15.75" thickBot="1">
      <c r="A21" s="28"/>
      <c r="B21" s="52" t="s">
        <v>278</v>
      </c>
      <c r="C21" s="240"/>
      <c r="D21" s="28"/>
      <c r="E21" s="28"/>
      <c r="F21" s="2"/>
      <c r="G21" s="33" t="s">
        <v>62</v>
      </c>
      <c r="H21" s="28"/>
      <c r="I21" s="28"/>
      <c r="J21" s="28"/>
    </row>
    <row r="22" spans="1:10" ht="15.75" thickBot="1">
      <c r="A22" s="28"/>
      <c r="B22" s="52" t="s">
        <v>280</v>
      </c>
      <c r="C22" s="139"/>
      <c r="D22" s="28"/>
      <c r="E22" s="28"/>
      <c r="F22" s="5"/>
      <c r="G22" s="33" t="s">
        <v>63</v>
      </c>
      <c r="H22" s="28"/>
      <c r="I22" s="28"/>
      <c r="J22" s="28"/>
    </row>
    <row r="23" spans="1:10" ht="15">
      <c r="A23" s="28"/>
      <c r="B23" s="52" t="s">
        <v>303</v>
      </c>
      <c r="C23" s="139"/>
      <c r="D23" s="28"/>
      <c r="E23" s="28"/>
      <c r="F23" s="28"/>
      <c r="G23" s="28"/>
      <c r="H23" s="28"/>
      <c r="I23" s="28"/>
      <c r="J23" s="28"/>
    </row>
    <row r="24" spans="1:10" ht="15">
      <c r="A24" s="28"/>
      <c r="B24" s="52" t="s">
        <v>304</v>
      </c>
      <c r="C24" s="139"/>
      <c r="D24" s="28"/>
      <c r="E24" s="28"/>
      <c r="F24" s="28"/>
      <c r="G24" s="28"/>
      <c r="H24" s="28"/>
      <c r="I24" s="28"/>
      <c r="J24" s="28"/>
    </row>
    <row r="25" ht="12.75">
      <c r="A25" s="7"/>
    </row>
    <row r="26" ht="12.75">
      <c r="A26" s="7"/>
    </row>
  </sheetData>
  <sheetProtection/>
  <mergeCells count="1">
    <mergeCell ref="A2:H2"/>
  </mergeCells>
  <printOptions/>
  <pageMargins left="0.7" right="0.7" top="0.29" bottom="0.37" header="0.17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Zelowie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marzanna_s</dc:creator>
  <cp:keywords/>
  <dc:description/>
  <cp:lastModifiedBy>magdalena.piechal</cp:lastModifiedBy>
  <cp:lastPrinted>2017-11-24T09:09:34Z</cp:lastPrinted>
  <dcterms:created xsi:type="dcterms:W3CDTF">2013-04-24T11:51:42Z</dcterms:created>
  <dcterms:modified xsi:type="dcterms:W3CDTF">2017-11-24T09:09:47Z</dcterms:modified>
  <cp:category/>
  <cp:version/>
  <cp:contentType/>
  <cp:contentStatus/>
</cp:coreProperties>
</file>